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05" activeTab="4"/>
  </bookViews>
  <sheets>
    <sheet name="ДО" sheetId="1" r:id="rId1"/>
    <sheet name="кв.кат" sheetId="2" r:id="rId2"/>
    <sheet name="дети по группам" sheetId="3" r:id="rId3"/>
    <sheet name="дети-инвалиды" sheetId="4" r:id="rId4"/>
    <sheet name="компенсация род. платы" sheetId="5" r:id="rId5"/>
    <sheet name="Управление (справочно)" sheetId="6" r:id="rId6"/>
    <sheet name="младшие воспитатели" sheetId="7" r:id="rId7"/>
  </sheets>
  <definedNames/>
  <calcPr fullCalcOnLoad="1"/>
</workbook>
</file>

<file path=xl/sharedStrings.xml><?xml version="1.0" encoding="utf-8"?>
<sst xmlns="http://schemas.openxmlformats.org/spreadsheetml/2006/main" count="260" uniqueCount="111">
  <si>
    <t>(для определения уровня средней ставки заработной платы педагогических работников)</t>
  </si>
  <si>
    <t>Численность педагогических работников (чел.)</t>
  </si>
  <si>
    <t>Квалификационная категория</t>
  </si>
  <si>
    <t>без категории</t>
  </si>
  <si>
    <t>первая</t>
  </si>
  <si>
    <t>высшая</t>
  </si>
  <si>
    <t>в том числе имеющие ученую  степень по  профилю образовательного  учреждения  или педагогической деятельности, почетное звание или отраслевую награду</t>
  </si>
  <si>
    <t>Всего (чел.)</t>
  </si>
  <si>
    <t>Всего</t>
  </si>
  <si>
    <t>Итого, чел</t>
  </si>
  <si>
    <t>М.П.</t>
  </si>
  <si>
    <t>Размер базового оклада (ставки заработной платы) (руб.)</t>
  </si>
  <si>
    <t>наименование муниципального района, городского округа</t>
  </si>
  <si>
    <t>воспитанники от 1 года до 3 лет</t>
  </si>
  <si>
    <t>воспитанники от 3 лет</t>
  </si>
  <si>
    <t>в действующих ДОУ</t>
  </si>
  <si>
    <t xml:space="preserve"> в сельских ДОУ для городских</t>
  </si>
  <si>
    <t>в негосударственных частных ДОУ</t>
  </si>
  <si>
    <t>Кол-во групп</t>
  </si>
  <si>
    <t>Кол-во детей</t>
  </si>
  <si>
    <t xml:space="preserve">Средняя наполняемость </t>
  </si>
  <si>
    <t xml:space="preserve">Всего, в том числе </t>
  </si>
  <si>
    <t>Общеразвивающие группы</t>
  </si>
  <si>
    <t xml:space="preserve">Режим пребывания детей </t>
  </si>
  <si>
    <t>круглосуточный</t>
  </si>
  <si>
    <t>12 часов</t>
  </si>
  <si>
    <t>10 часов</t>
  </si>
  <si>
    <t>10,5 часов</t>
  </si>
  <si>
    <t>9,5 часов</t>
  </si>
  <si>
    <t>9 часов</t>
  </si>
  <si>
    <t>кратковременный</t>
  </si>
  <si>
    <t>Компенсирующие группы</t>
  </si>
  <si>
    <t>Комбинированные группы</t>
  </si>
  <si>
    <t>Оздоровительные</t>
  </si>
  <si>
    <t>Семейные</t>
  </si>
  <si>
    <t>Количество педагогических работников:    фактическая численность (чел.)</t>
  </si>
  <si>
    <t>штатная численность (шт.ед.)</t>
  </si>
  <si>
    <t>подпись</t>
  </si>
  <si>
    <t>Ф.И.О.</t>
  </si>
  <si>
    <t xml:space="preserve">                         М.П.</t>
  </si>
  <si>
    <t>Всего дети-инвалиды и дети-инвалиды с ограниченными возможностями здоровья дошкольного возраста, воспитывающиеся и обучающиеся  на дому,чел.</t>
  </si>
  <si>
    <t>в том числе</t>
  </si>
  <si>
    <t>Всего дети-инвалиды, посещающие  ДОУ в общеразвивающих группах ,  чел.</t>
  </si>
  <si>
    <t xml:space="preserve">Дети-инвалиды дошкольного возраста, воспитывающиеся и обучающиеся на дому , чел. </t>
  </si>
  <si>
    <t xml:space="preserve">Дети-инвалиды дошкольного возраста с ограниченными возможностями здоровья, воспитывающиеся и обучающиеся на дому, чел. </t>
  </si>
  <si>
    <t xml:space="preserve">Дети-инвалиды, посещающие  ДОУ в общеразвивающих группах , чел. </t>
  </si>
  <si>
    <t xml:space="preserve">Дети-инвалиды  с ограниченными возможностями здоровья, посещающие  ДОУ в общеразвивающих группах, чел. </t>
  </si>
  <si>
    <t>Дошкольные образовательные учреждения</t>
  </si>
  <si>
    <t>Негосударственные и частные дошкольные образовательные организации</t>
  </si>
  <si>
    <t>Списочная численность детей, на которых выплачиваеться компенсация, всего</t>
  </si>
  <si>
    <t>в том числе:</t>
  </si>
  <si>
    <t>на первых детей в семье (20 %)</t>
  </si>
  <si>
    <t>на вторых детей в семье  (50 %)</t>
  </si>
  <si>
    <t>на третьих и последующих  детей в семье (70 %)</t>
  </si>
  <si>
    <t xml:space="preserve">                                  Таблица   2.1</t>
  </si>
  <si>
    <t xml:space="preserve">              Таблица 2.3</t>
  </si>
  <si>
    <t xml:space="preserve">                                  Таблица   2.2</t>
  </si>
  <si>
    <t xml:space="preserve">                            </t>
  </si>
  <si>
    <t>Таблица  2.4</t>
  </si>
  <si>
    <t>*</t>
  </si>
  <si>
    <t>Таблица  2.5</t>
  </si>
  <si>
    <t>Руководитель ДОУ(заведующий)</t>
  </si>
  <si>
    <t>Руководитель структурного подразделения</t>
  </si>
  <si>
    <t>Заместитель руководителя ДОУ по учебно-воспитательной работе</t>
  </si>
  <si>
    <t>Руководитель филиала</t>
  </si>
  <si>
    <t>Таблица  2.6</t>
  </si>
  <si>
    <t>Справочно</t>
  </si>
  <si>
    <t>структура управления дошкольными образовательными учреждениями</t>
  </si>
  <si>
    <t>* Годовой ФОТ за счет краевого и муниципального бюджета.</t>
  </si>
  <si>
    <t>Штатная численность, единиц</t>
  </si>
  <si>
    <t>Фактическая численность , человек</t>
  </si>
  <si>
    <t>Годовой ФОТ 2021 г.* (КБК 211,213), тыс.руб.</t>
  </si>
  <si>
    <t>Годовой ФОТ 2021 г*. (КБК 211,213), тыс.руб.</t>
  </si>
  <si>
    <t>Распределение педагогических работников дошкольных учреждений по базовым окладам (ставкам заработной платы)                                по состоянию на 01.09.2021 года</t>
  </si>
  <si>
    <t>от 7531 и выше</t>
  </si>
  <si>
    <t>расширение сети ДОУ в 2022 году**</t>
  </si>
  <si>
    <t>Распределение педагогических работников дошкольных учреждений по базовым окладам (ставкам заработной платы)                                по состоянию на 01.09.2022 года</t>
  </si>
  <si>
    <t>Штатная численность на 01.09.2021 г., единиц</t>
  </si>
  <si>
    <t>Фактическая численность на 01.09.2021 г., человек</t>
  </si>
  <si>
    <t>,</t>
  </si>
  <si>
    <t xml:space="preserve"> ФОТ сентябрь-декабрь 2021* (КБК 211,213), тыс.руб.</t>
  </si>
  <si>
    <t>Расширение сети  2022 год</t>
  </si>
  <si>
    <t>Годовой ФОТ 2022 г.* (КБК 211,213), тыс.руб.</t>
  </si>
  <si>
    <t>Годовой ФОТ 2022 г*. (КБК 211,213), тыс.руб.</t>
  </si>
  <si>
    <t>Планововая списочная численность детей и количество педагогических работников в дошкольных учреждениях по состоянию на 01.09.2021 года, с учетом расширения сети учреждений дошкольного образования на учебный 2021-2022 год</t>
  </si>
  <si>
    <t>Планововая численность детей-инвалидов на 2021 год</t>
  </si>
  <si>
    <r>
      <t xml:space="preserve">Планововая списочная численность всех детей дошкольного возраста в месяц </t>
    </r>
    <r>
      <rPr>
        <b/>
        <sz val="14"/>
        <color indexed="8"/>
        <rFont val="Calibri"/>
        <family val="2"/>
      </rPr>
      <t>с учетом критериев нуждаемости</t>
    </r>
    <r>
      <rPr>
        <b/>
        <sz val="12"/>
        <color indexed="8"/>
        <rFont val="Calibri"/>
        <family val="2"/>
      </rPr>
      <t xml:space="preserve"> , родители (законные представители) которых вносят  родительскую плату за содержание ребенка  образовательных организациях, реализующих основную общеобразовательную программу ДО , и следовательно имеют право на получение компенсации  части родительской платы </t>
    </r>
  </si>
  <si>
    <t>Расширение сети с 01.09.21 по 31.12.21</t>
  </si>
  <si>
    <t>расширение сети ДОУ за период 01.09.2021-31.12.2021*</t>
  </si>
  <si>
    <t xml:space="preserve"> * расширение сети ДОУ за период 01.09.2021-31.12.2021 (дата, месяц открытия ДОУ, кол-во детей и штатная численность пед.работников)</t>
  </si>
  <si>
    <t xml:space="preserve"> ** расширение сети ДОУ в 2022 году (дата, месяц открытия ДОУ, кол-во детей и штатная численность пед.работников)</t>
  </si>
  <si>
    <t>Младшие воспитатели</t>
  </si>
  <si>
    <t>расширение сети с сентября по декабрь 2021</t>
  </si>
  <si>
    <t>расширение сети на 2022 год</t>
  </si>
  <si>
    <t xml:space="preserve">Штатная численность </t>
  </si>
  <si>
    <t>Годовой ФОТ (КБК 211,213), тыс.руб.</t>
  </si>
  <si>
    <t>Плановое распределение младших вопитателей дошкольных учреждений по состоянию на 01.09.2021 года</t>
  </si>
  <si>
    <t>Таблица  2.7</t>
  </si>
  <si>
    <t>Распределение педагогических работников дошкольных учреждений по базовым окладам (ставкам заработной платы)                                                                                               по состоянию на 01.09.2021 года</t>
  </si>
  <si>
    <t>Плановое распределение педагогических работников дошкольных учреждений в соответствии присвоенной квалификационной категории по состоянию на 01.09.2021 года</t>
  </si>
  <si>
    <t>ХАБАРСКИЙ РАЙОН</t>
  </si>
  <si>
    <t>Председатель Комитета по образованию</t>
  </si>
  <si>
    <t>Г.Н. Поляруш</t>
  </si>
  <si>
    <t>Зам.главного бухгалтера</t>
  </si>
  <si>
    <t>И.И.Епишина</t>
  </si>
  <si>
    <t>Г.Н.Поляруш</t>
  </si>
  <si>
    <t>______________________________                                                                  _ХАБАРСКИЙ РАЙОН______________________________________________________________</t>
  </si>
  <si>
    <r>
      <t xml:space="preserve">                                        </t>
    </r>
    <r>
      <rPr>
        <b/>
        <u val="single"/>
        <sz val="11"/>
        <color indexed="8"/>
        <rFont val="Times New Roman"/>
        <family val="1"/>
      </rPr>
      <t xml:space="preserve"> ХАБАРСКИЙ РАЙОН</t>
    </r>
  </si>
  <si>
    <t>-</t>
  </si>
  <si>
    <t>Плановое распределение педагогических работников дошкольных учреждений по базовым окладам (ставкам заработной платы)                                                                        по состоянию на 01.09.2021 года</t>
  </si>
  <si>
    <t>Плановое распределение педагогических работников дошкольных учреждений по базовым окладам (ставкам заработной платы)                                                                                                                                                                                               по состоянию на 01.09.2021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</si>
</sst>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2" fontId="47" fillId="0" borderId="0" xfId="0" applyNumberFormat="1" applyFont="1" applyAlignment="1">
      <alignment horizontal="center" vertical="top" wrapText="1"/>
    </xf>
    <xf numFmtId="0" fontId="4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2" fontId="47" fillId="0" borderId="0" xfId="0" applyNumberFormat="1" applyFont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top" wrapText="1"/>
    </xf>
    <xf numFmtId="3" fontId="50" fillId="33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3" fontId="50" fillId="2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center" wrapText="1"/>
    </xf>
    <xf numFmtId="3" fontId="49" fillId="33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horizontal="center" vertical="center"/>
    </xf>
    <xf numFmtId="3" fontId="50" fillId="2" borderId="11" xfId="0" applyNumberFormat="1" applyFont="1" applyFill="1" applyBorder="1" applyAlignment="1">
      <alignment horizontal="center" vertical="center"/>
    </xf>
    <xf numFmtId="3" fontId="49" fillId="2" borderId="1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0" fillId="0" borderId="0" xfId="0" applyAlignment="1">
      <alignment horizontal="right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/>
    </xf>
    <xf numFmtId="0" fontId="49" fillId="0" borderId="0" xfId="0" applyFont="1" applyBorder="1" applyAlignment="1">
      <alignment/>
    </xf>
    <xf numFmtId="0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top" wrapText="1"/>
    </xf>
    <xf numFmtId="2" fontId="47" fillId="0" borderId="0" xfId="0" applyNumberFormat="1" applyFont="1" applyAlignment="1">
      <alignment horizontal="center" vertical="top" wrapText="1"/>
    </xf>
    <xf numFmtId="0" fontId="49" fillId="0" borderId="0" xfId="0" applyFont="1" applyAlignment="1">
      <alignment horizontal="left"/>
    </xf>
    <xf numFmtId="0" fontId="48" fillId="0" borderId="0" xfId="0" applyFont="1" applyBorder="1" applyAlignment="1">
      <alignment horizontal="center"/>
    </xf>
    <xf numFmtId="3" fontId="47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51" fillId="0" borderId="1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1" xfId="0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2" fontId="47" fillId="0" borderId="0" xfId="0" applyNumberFormat="1" applyFont="1" applyAlignment="1">
      <alignment horizontal="center" vertical="top" wrapText="1"/>
    </xf>
    <xf numFmtId="0" fontId="5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left" vertical="center"/>
    </xf>
    <xf numFmtId="0" fontId="50" fillId="2" borderId="15" xfId="0" applyFont="1" applyFill="1" applyBorder="1" applyAlignment="1">
      <alignment horizontal="left" vertical="center"/>
    </xf>
    <xf numFmtId="3" fontId="50" fillId="0" borderId="14" xfId="0" applyNumberFormat="1" applyFont="1" applyFill="1" applyBorder="1" applyAlignment="1">
      <alignment horizontal="center" vertical="center" wrapText="1"/>
    </xf>
    <xf numFmtId="3" fontId="50" fillId="0" borderId="12" xfId="0" applyNumberFormat="1" applyFon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4" fontId="50" fillId="0" borderId="14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4" fontId="50" fillId="0" borderId="15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left" vertical="center" wrapText="1"/>
    </xf>
    <xf numFmtId="0" fontId="50" fillId="2" borderId="11" xfId="0" applyFont="1" applyFill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/>
    </xf>
    <xf numFmtId="0" fontId="50" fillId="0" borderId="11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54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38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33.7109375" style="2" customWidth="1"/>
    <col min="2" max="2" width="15.00390625" style="2" customWidth="1"/>
    <col min="3" max="3" width="13.8515625" style="2" customWidth="1"/>
    <col min="4" max="7" width="14.140625" style="2" customWidth="1"/>
    <col min="8" max="8" width="15.8515625" style="2" customWidth="1"/>
    <col min="9" max="9" width="15.7109375" style="2" customWidth="1"/>
    <col min="10" max="16384" width="9.140625" style="2" customWidth="1"/>
  </cols>
  <sheetData>
    <row r="1" spans="3:9" ht="15.75">
      <c r="C1" s="72" t="s">
        <v>54</v>
      </c>
      <c r="D1" s="72"/>
      <c r="E1" s="72"/>
      <c r="F1" s="72"/>
      <c r="G1" s="72"/>
      <c r="H1" s="72"/>
      <c r="I1" s="72"/>
    </row>
    <row r="2" spans="1:26" ht="15.75">
      <c r="A2" s="31"/>
      <c r="B2" s="74" t="s">
        <v>100</v>
      </c>
      <c r="C2" s="75"/>
      <c r="D2" s="75"/>
      <c r="E2" s="75"/>
      <c r="F2" s="75"/>
      <c r="G2" s="75"/>
      <c r="H2" s="30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9" ht="15.75">
      <c r="A3" s="73" t="s">
        <v>12</v>
      </c>
      <c r="B3" s="73"/>
      <c r="C3" s="73"/>
      <c r="D3" s="73"/>
      <c r="E3" s="73"/>
      <c r="F3" s="73"/>
      <c r="G3" s="73"/>
      <c r="H3" s="73"/>
      <c r="I3" s="73"/>
    </row>
    <row r="5" spans="1:26" s="1" customFormat="1" ht="32.25" customHeight="1">
      <c r="A5" s="70" t="s">
        <v>109</v>
      </c>
      <c r="B5" s="70"/>
      <c r="C5" s="70"/>
      <c r="D5" s="70"/>
      <c r="E5" s="70"/>
      <c r="F5" s="70"/>
      <c r="G5" s="70"/>
      <c r="H5" s="70"/>
      <c r="I5" s="7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9" ht="15.75">
      <c r="A6" s="71" t="s">
        <v>0</v>
      </c>
      <c r="B6" s="71"/>
      <c r="C6" s="71"/>
      <c r="D6" s="71"/>
      <c r="E6" s="71"/>
      <c r="F6" s="71"/>
      <c r="G6" s="71"/>
      <c r="H6" s="71"/>
      <c r="I6" s="71"/>
    </row>
    <row r="7" spans="4:9" ht="25.5" customHeight="1">
      <c r="D7" s="3"/>
      <c r="E7" s="3"/>
      <c r="F7" s="3"/>
      <c r="G7" s="3"/>
      <c r="H7" s="3"/>
      <c r="I7" s="3"/>
    </row>
    <row r="8" spans="1:26" s="5" customFormat="1" ht="47.25">
      <c r="A8" s="4" t="s">
        <v>11</v>
      </c>
      <c r="B8" s="46" t="s">
        <v>59</v>
      </c>
      <c r="C8" s="46">
        <v>6734</v>
      </c>
      <c r="D8" s="46">
        <v>7010</v>
      </c>
      <c r="E8" s="46">
        <v>7220</v>
      </c>
      <c r="F8" s="46">
        <v>7311</v>
      </c>
      <c r="G8" s="46">
        <v>7531</v>
      </c>
      <c r="H8" s="46" t="s">
        <v>74</v>
      </c>
      <c r="I8" s="45" t="s">
        <v>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9" ht="31.5">
      <c r="A9" s="4" t="s">
        <v>1</v>
      </c>
      <c r="B9" s="63">
        <v>55</v>
      </c>
      <c r="C9" s="63">
        <v>13</v>
      </c>
      <c r="D9" s="63">
        <v>42</v>
      </c>
      <c r="E9" s="63"/>
      <c r="F9" s="63"/>
      <c r="G9" s="63"/>
      <c r="H9" s="63"/>
      <c r="I9" s="63">
        <v>55</v>
      </c>
    </row>
    <row r="12" spans="1:7" ht="15.75">
      <c r="A12" s="2" t="s">
        <v>101</v>
      </c>
      <c r="D12" s="30"/>
      <c r="E12" s="30"/>
      <c r="F12" s="30" t="s">
        <v>102</v>
      </c>
      <c r="G12" s="31"/>
    </row>
    <row r="13" spans="4:7" ht="15.75">
      <c r="D13" s="50" t="s">
        <v>37</v>
      </c>
      <c r="E13" s="50"/>
      <c r="F13" s="50" t="s">
        <v>38</v>
      </c>
      <c r="G13" s="31"/>
    </row>
    <row r="14" spans="1:7" ht="15.75">
      <c r="A14" s="2" t="s">
        <v>103</v>
      </c>
      <c r="D14" s="30"/>
      <c r="E14" s="30"/>
      <c r="F14" s="30" t="s">
        <v>104</v>
      </c>
      <c r="G14" s="31"/>
    </row>
    <row r="15" spans="4:7" ht="15.75">
      <c r="D15" s="50" t="s">
        <v>37</v>
      </c>
      <c r="E15" s="50"/>
      <c r="F15" s="50" t="s">
        <v>38</v>
      </c>
      <c r="G15" s="31"/>
    </row>
    <row r="16" ht="15.75">
      <c r="A16" s="2" t="s">
        <v>10</v>
      </c>
    </row>
  </sheetData>
  <sheetProtection/>
  <mergeCells count="5">
    <mergeCell ref="A5:I5"/>
    <mergeCell ref="A6:I6"/>
    <mergeCell ref="C1:I1"/>
    <mergeCell ref="A3:I3"/>
    <mergeCell ref="B2:G2"/>
  </mergeCells>
  <printOptions horizontalCentered="1"/>
  <pageMargins left="0.1968503937007874" right="0.1968503937007874" top="0.7480314960629921" bottom="0.7480314960629921" header="0" footer="0"/>
  <pageSetup fitToHeight="1" fitToWidth="1"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2.28125" style="2" customWidth="1"/>
    <col min="2" max="2" width="16.421875" style="2" customWidth="1"/>
    <col min="3" max="3" width="18.8515625" style="2" customWidth="1"/>
    <col min="4" max="4" width="19.7109375" style="2" customWidth="1"/>
    <col min="5" max="5" width="19.140625" style="9" customWidth="1"/>
    <col min="6" max="6" width="19.140625" style="52" customWidth="1"/>
    <col min="7" max="16384" width="9.140625" style="2" customWidth="1"/>
  </cols>
  <sheetData>
    <row r="1" spans="3:6" ht="15.75">
      <c r="C1" s="72" t="s">
        <v>56</v>
      </c>
      <c r="D1" s="72"/>
      <c r="E1" s="72"/>
      <c r="F1" s="53"/>
    </row>
    <row r="2" spans="4:8" ht="15.75">
      <c r="D2" s="71" t="s">
        <v>57</v>
      </c>
      <c r="E2" s="71"/>
      <c r="F2" s="71"/>
      <c r="G2" s="71"/>
      <c r="H2" s="71"/>
    </row>
    <row r="3" spans="1:6" ht="15.75">
      <c r="A3" s="74" t="s">
        <v>100</v>
      </c>
      <c r="B3" s="75"/>
      <c r="C3" s="75"/>
      <c r="D3" s="75"/>
      <c r="E3" s="75"/>
      <c r="F3" s="31"/>
    </row>
    <row r="4" spans="1:6" ht="15.75">
      <c r="A4" s="73" t="s">
        <v>12</v>
      </c>
      <c r="B4" s="73"/>
      <c r="C4" s="73"/>
      <c r="D4" s="73"/>
      <c r="E4" s="73"/>
      <c r="F4" s="38"/>
    </row>
    <row r="5" spans="1:6" ht="36.75" customHeight="1">
      <c r="A5" s="77"/>
      <c r="B5" s="78"/>
      <c r="C5" s="78"/>
      <c r="D5" s="78"/>
      <c r="E5" s="78"/>
      <c r="F5" s="78"/>
    </row>
    <row r="6" spans="1:6" ht="30.75" customHeight="1">
      <c r="A6" s="79" t="s">
        <v>99</v>
      </c>
      <c r="B6" s="79"/>
      <c r="C6" s="79"/>
      <c r="D6" s="79"/>
      <c r="E6" s="79"/>
      <c r="F6" s="55"/>
    </row>
    <row r="7" spans="1:6" ht="15" customHeight="1">
      <c r="A7" s="6"/>
      <c r="B7" s="6"/>
      <c r="C7" s="6"/>
      <c r="D7" s="6"/>
      <c r="E7" s="10"/>
      <c r="F7" s="55"/>
    </row>
    <row r="8" spans="1:7" ht="33" customHeight="1">
      <c r="A8" s="76" t="s">
        <v>2</v>
      </c>
      <c r="B8" s="76" t="s">
        <v>5</v>
      </c>
      <c r="C8" s="76" t="s">
        <v>4</v>
      </c>
      <c r="D8" s="76" t="s">
        <v>3</v>
      </c>
      <c r="E8" s="76" t="s">
        <v>7</v>
      </c>
      <c r="F8" s="54"/>
      <c r="G8" s="1"/>
    </row>
    <row r="9" spans="1:6" ht="15.75">
      <c r="A9" s="76"/>
      <c r="B9" s="76"/>
      <c r="C9" s="76"/>
      <c r="D9" s="76"/>
      <c r="E9" s="76"/>
      <c r="F9" s="54"/>
    </row>
    <row r="10" spans="1:7" ht="48" customHeight="1">
      <c r="A10" s="7" t="s">
        <v>1</v>
      </c>
      <c r="B10" s="64">
        <v>8</v>
      </c>
      <c r="C10" s="64">
        <v>29</v>
      </c>
      <c r="D10" s="65">
        <v>18</v>
      </c>
      <c r="E10" s="65">
        <f>B10+C10+D10</f>
        <v>55</v>
      </c>
      <c r="F10" s="57"/>
      <c r="G10" s="11"/>
    </row>
    <row r="11" spans="1:7" ht="146.25" customHeight="1">
      <c r="A11" s="8" t="s">
        <v>6</v>
      </c>
      <c r="B11" s="64">
        <v>0</v>
      </c>
      <c r="C11" s="64">
        <v>1</v>
      </c>
      <c r="D11" s="65">
        <v>0</v>
      </c>
      <c r="E11" s="65">
        <f>B11+C11+D11</f>
        <v>1</v>
      </c>
      <c r="F11" s="57"/>
      <c r="G11" s="11"/>
    </row>
    <row r="14" spans="1:6" ht="15.75">
      <c r="A14" s="2" t="s">
        <v>101</v>
      </c>
      <c r="D14" s="30"/>
      <c r="E14" s="30" t="s">
        <v>105</v>
      </c>
      <c r="F14" s="31"/>
    </row>
    <row r="15" spans="4:6" ht="15.75">
      <c r="D15" s="50" t="s">
        <v>37</v>
      </c>
      <c r="E15" s="50" t="s">
        <v>38</v>
      </c>
      <c r="F15" s="31"/>
    </row>
    <row r="16" spans="1:6" ht="15.75">
      <c r="A16" s="2" t="s">
        <v>103</v>
      </c>
      <c r="D16" s="30"/>
      <c r="E16" s="30" t="s">
        <v>104</v>
      </c>
      <c r="F16" s="31"/>
    </row>
    <row r="17" spans="4:6" ht="15.75">
      <c r="D17" s="50" t="s">
        <v>37</v>
      </c>
      <c r="E17" s="50" t="s">
        <v>38</v>
      </c>
      <c r="F17" s="31"/>
    </row>
    <row r="18" spans="1:6" ht="15.75">
      <c r="A18" s="2" t="s">
        <v>10</v>
      </c>
      <c r="E18" s="2"/>
      <c r="F18" s="2"/>
    </row>
  </sheetData>
  <sheetProtection/>
  <mergeCells count="11">
    <mergeCell ref="C8:C9"/>
    <mergeCell ref="B8:B9"/>
    <mergeCell ref="A5:F5"/>
    <mergeCell ref="A3:E3"/>
    <mergeCell ref="D8:D9"/>
    <mergeCell ref="D2:H2"/>
    <mergeCell ref="C1:E1"/>
    <mergeCell ref="A4:E4"/>
    <mergeCell ref="A6:E6"/>
    <mergeCell ref="A8:A9"/>
    <mergeCell ref="E8:E9"/>
  </mergeCells>
  <printOptions horizontalCentered="1"/>
  <pageMargins left="0" right="0" top="0.7480314960629921" bottom="0" header="0" footer="0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4">
      <selection activeCell="AC15" sqref="AC15"/>
    </sheetView>
  </sheetViews>
  <sheetFormatPr defaultColWidth="9.140625" defaultRowHeight="15"/>
  <cols>
    <col min="1" max="1" width="9.140625" style="13" customWidth="1"/>
    <col min="2" max="2" width="19.421875" style="13" customWidth="1"/>
    <col min="3" max="30" width="7.7109375" style="13" customWidth="1"/>
    <col min="31" max="16384" width="9.140625" style="13" customWidth="1"/>
  </cols>
  <sheetData>
    <row r="1" ht="15.75">
      <c r="AB1" s="2" t="s">
        <v>55</v>
      </c>
    </row>
    <row r="2" spans="1:30" ht="24.75" customHeight="1">
      <c r="A2" s="12"/>
      <c r="B2" s="12"/>
      <c r="C2" s="12"/>
      <c r="D2" s="12"/>
      <c r="E2" s="12"/>
      <c r="F2" s="12"/>
      <c r="G2" s="12"/>
      <c r="H2" s="12"/>
      <c r="I2" s="80" t="s">
        <v>100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21.75" customHeight="1">
      <c r="A3" s="73" t="s">
        <v>12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s="14" customFormat="1" ht="42" customHeight="1">
      <c r="A4" s="94" t="s">
        <v>84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ht="47.25" customHeight="1">
      <c r="A5" s="95" t="s">
        <v>73</v>
      </c>
      <c r="B5" s="96"/>
      <c r="C5" s="97" t="s">
        <v>13</v>
      </c>
      <c r="D5" s="98"/>
      <c r="E5" s="98"/>
      <c r="F5" s="98"/>
      <c r="G5" s="99"/>
      <c r="H5" s="99"/>
      <c r="I5" s="99"/>
      <c r="J5" s="99"/>
      <c r="K5" s="99"/>
      <c r="L5" s="100"/>
      <c r="M5" s="97" t="s">
        <v>14</v>
      </c>
      <c r="N5" s="98"/>
      <c r="O5" s="98"/>
      <c r="P5" s="99"/>
      <c r="Q5" s="99"/>
      <c r="R5" s="99"/>
      <c r="S5" s="99"/>
      <c r="T5" s="99"/>
      <c r="U5" s="100"/>
      <c r="V5" s="101" t="s">
        <v>88</v>
      </c>
      <c r="W5" s="101"/>
      <c r="X5" s="101"/>
      <c r="Y5" s="101" t="s">
        <v>75</v>
      </c>
      <c r="Z5" s="101"/>
      <c r="AA5" s="101"/>
      <c r="AB5" s="96" t="s">
        <v>8</v>
      </c>
      <c r="AC5" s="96"/>
      <c r="AD5" s="96"/>
    </row>
    <row r="6" spans="1:30" ht="47.25" customHeight="1">
      <c r="A6" s="96"/>
      <c r="B6" s="96"/>
      <c r="C6" s="101" t="s">
        <v>15</v>
      </c>
      <c r="D6" s="101"/>
      <c r="E6" s="101"/>
      <c r="F6" s="15"/>
      <c r="G6" s="101" t="s">
        <v>16</v>
      </c>
      <c r="H6" s="101"/>
      <c r="I6" s="101"/>
      <c r="J6" s="101" t="s">
        <v>17</v>
      </c>
      <c r="K6" s="101"/>
      <c r="L6" s="101"/>
      <c r="M6" s="101" t="s">
        <v>15</v>
      </c>
      <c r="N6" s="101"/>
      <c r="O6" s="101"/>
      <c r="P6" s="101" t="s">
        <v>16</v>
      </c>
      <c r="Q6" s="101"/>
      <c r="R6" s="101"/>
      <c r="S6" s="101" t="s">
        <v>17</v>
      </c>
      <c r="T6" s="101"/>
      <c r="U6" s="101"/>
      <c r="V6" s="15"/>
      <c r="W6" s="15"/>
      <c r="X6" s="15"/>
      <c r="Y6" s="15"/>
      <c r="Z6" s="15"/>
      <c r="AA6" s="15"/>
      <c r="AB6" s="16"/>
      <c r="AC6" s="16"/>
      <c r="AD6" s="16"/>
    </row>
    <row r="7" spans="1:30" ht="71.25">
      <c r="A7" s="96"/>
      <c r="B7" s="96"/>
      <c r="C7" s="17" t="s">
        <v>18</v>
      </c>
      <c r="D7" s="17" t="s">
        <v>19</v>
      </c>
      <c r="E7" s="17" t="s">
        <v>20</v>
      </c>
      <c r="F7" s="17"/>
      <c r="G7" s="17" t="s">
        <v>18</v>
      </c>
      <c r="H7" s="17" t="s">
        <v>19</v>
      </c>
      <c r="I7" s="17" t="s">
        <v>20</v>
      </c>
      <c r="J7" s="17" t="s">
        <v>18</v>
      </c>
      <c r="K7" s="17" t="s">
        <v>19</v>
      </c>
      <c r="L7" s="17" t="s">
        <v>20</v>
      </c>
      <c r="M7" s="17" t="s">
        <v>18</v>
      </c>
      <c r="N7" s="17" t="s">
        <v>19</v>
      </c>
      <c r="O7" s="17" t="s">
        <v>20</v>
      </c>
      <c r="P7" s="17" t="s">
        <v>18</v>
      </c>
      <c r="Q7" s="17" t="s">
        <v>19</v>
      </c>
      <c r="R7" s="17" t="s">
        <v>20</v>
      </c>
      <c r="S7" s="17" t="s">
        <v>18</v>
      </c>
      <c r="T7" s="17" t="s">
        <v>19</v>
      </c>
      <c r="U7" s="17" t="s">
        <v>20</v>
      </c>
      <c r="V7" s="17" t="s">
        <v>18</v>
      </c>
      <c r="W7" s="17" t="s">
        <v>19</v>
      </c>
      <c r="X7" s="17" t="s">
        <v>20</v>
      </c>
      <c r="Y7" s="17" t="s">
        <v>18</v>
      </c>
      <c r="Z7" s="17" t="s">
        <v>19</v>
      </c>
      <c r="AA7" s="17" t="s">
        <v>20</v>
      </c>
      <c r="AB7" s="17" t="s">
        <v>18</v>
      </c>
      <c r="AC7" s="17" t="s">
        <v>19</v>
      </c>
      <c r="AD7" s="17" t="s">
        <v>20</v>
      </c>
    </row>
    <row r="8" spans="1:30" s="19" customFormat="1" ht="15.75" customHeight="1">
      <c r="A8" s="104" t="s">
        <v>21</v>
      </c>
      <c r="B8" s="104"/>
      <c r="C8" s="18">
        <f>C9+C17+C22+C27+C32</f>
        <v>9</v>
      </c>
      <c r="D8" s="18">
        <f>D9+D17+D22+D27+D32</f>
        <v>107</v>
      </c>
      <c r="E8" s="18">
        <f>D8/C8</f>
        <v>11.88888888888889</v>
      </c>
      <c r="F8" s="18">
        <v>7531</v>
      </c>
      <c r="G8" s="58" t="s">
        <v>74</v>
      </c>
      <c r="H8" s="18">
        <f>H9+H17+H22+H27+H32</f>
        <v>0</v>
      </c>
      <c r="I8" s="18" t="e">
        <f>H8/G8</f>
        <v>#VALUE!</v>
      </c>
      <c r="J8" s="18">
        <f>J9+J17+J22+J27+J32</f>
        <v>0</v>
      </c>
      <c r="K8" s="18">
        <f>K9+K17+K22+K27+K32</f>
        <v>0</v>
      </c>
      <c r="L8" s="18" t="e">
        <f>K8/J8</f>
        <v>#DIV/0!</v>
      </c>
      <c r="M8" s="18">
        <f>M9+M17+M22+M27+M32</f>
        <v>19</v>
      </c>
      <c r="N8" s="18">
        <f>N9+N17+N22+N27+N32</f>
        <v>436</v>
      </c>
      <c r="O8" s="18">
        <f>N8/M8</f>
        <v>22.94736842105263</v>
      </c>
      <c r="P8" s="18">
        <f>P9+P17+P22+P27+P32</f>
        <v>0</v>
      </c>
      <c r="Q8" s="18">
        <f>Q9+Q17+Q22+Q27+Q32</f>
        <v>0</v>
      </c>
      <c r="R8" s="18" t="e">
        <f>Q8/P8</f>
        <v>#DIV/0!</v>
      </c>
      <c r="S8" s="18">
        <f>S9+S17+S22+S27+S32</f>
        <v>0</v>
      </c>
      <c r="T8" s="18">
        <f>T9+T17+T22+T27+T32</f>
        <v>0</v>
      </c>
      <c r="U8" s="18" t="e">
        <f>T8/S8</f>
        <v>#DIV/0!</v>
      </c>
      <c r="V8" s="18">
        <f>V9+V17+V22+V27+V32</f>
        <v>0</v>
      </c>
      <c r="W8" s="18">
        <f>W9+W17+W22+W27+W32</f>
        <v>0</v>
      </c>
      <c r="X8" s="18" t="e">
        <f>W8/V8</f>
        <v>#DIV/0!</v>
      </c>
      <c r="Y8" s="18">
        <f>Y9+Y17+Y22+Y27+Y32</f>
        <v>0</v>
      </c>
      <c r="Z8" s="18">
        <f>Z9+Z17+Z22+Z27+Z32</f>
        <v>0</v>
      </c>
      <c r="AA8" s="18" t="e">
        <f>Z8/Y8</f>
        <v>#DIV/0!</v>
      </c>
      <c r="AB8" s="18" t="e">
        <f>C8+G8+J8+M8+P8+S8+V8+Y8</f>
        <v>#VALUE!</v>
      </c>
      <c r="AC8" s="18">
        <f>D8+H8+K8+N8+Q8+T8+W8+Z8</f>
        <v>543</v>
      </c>
      <c r="AD8" s="18" t="e">
        <f>AC8/AB8</f>
        <v>#VALUE!</v>
      </c>
    </row>
    <row r="9" spans="1:30" s="14" customFormat="1" ht="22.5" customHeight="1">
      <c r="A9" s="103" t="s">
        <v>22</v>
      </c>
      <c r="B9" s="103"/>
      <c r="C9" s="20">
        <f>SUM(C10:C16)</f>
        <v>9</v>
      </c>
      <c r="D9" s="20">
        <f>SUM(D10:D16)</f>
        <v>107</v>
      </c>
      <c r="E9" s="20">
        <f>D9/C9</f>
        <v>11.88888888888889</v>
      </c>
      <c r="F9" s="20"/>
      <c r="G9" s="20">
        <f>SUM(G10:G16)</f>
        <v>0</v>
      </c>
      <c r="H9" s="20">
        <f>SUM(H10:H16)</f>
        <v>0</v>
      </c>
      <c r="I9" s="20" t="e">
        <f>H9/G9</f>
        <v>#DIV/0!</v>
      </c>
      <c r="J9" s="20">
        <f>SUM(J10:J16)</f>
        <v>0</v>
      </c>
      <c r="K9" s="20">
        <f>SUM(K10:K16)</f>
        <v>0</v>
      </c>
      <c r="L9" s="20" t="e">
        <f>K9/J9</f>
        <v>#DIV/0!</v>
      </c>
      <c r="M9" s="20">
        <f>SUM(M10:M16)</f>
        <v>19</v>
      </c>
      <c r="N9" s="20">
        <f>SUM(N10:N16)</f>
        <v>436</v>
      </c>
      <c r="O9" s="20">
        <f>N9/M9</f>
        <v>22.94736842105263</v>
      </c>
      <c r="P9" s="20">
        <f>SUM(P10:P16)</f>
        <v>0</v>
      </c>
      <c r="Q9" s="20">
        <f>SUM(Q10:Q16)</f>
        <v>0</v>
      </c>
      <c r="R9" s="20" t="e">
        <f>Q9/P9</f>
        <v>#DIV/0!</v>
      </c>
      <c r="S9" s="20">
        <f>SUM(S10:S16)</f>
        <v>0</v>
      </c>
      <c r="T9" s="20">
        <f>SUM(T10:T16)</f>
        <v>0</v>
      </c>
      <c r="U9" s="20" t="e">
        <f>T9/S9</f>
        <v>#DIV/0!</v>
      </c>
      <c r="V9" s="20">
        <f>SUM(V10:V16)</f>
        <v>0</v>
      </c>
      <c r="W9" s="20">
        <f>SUM(W10:W16)</f>
        <v>0</v>
      </c>
      <c r="X9" s="20" t="e">
        <f>W9/V9</f>
        <v>#DIV/0!</v>
      </c>
      <c r="Y9" s="20">
        <f>SUM(Y10:Y16)</f>
        <v>0</v>
      </c>
      <c r="Z9" s="20">
        <f>SUM(Z10:Z16)</f>
        <v>0</v>
      </c>
      <c r="AA9" s="20" t="e">
        <f>Z9/Y9</f>
        <v>#DIV/0!</v>
      </c>
      <c r="AB9" s="20">
        <f>SUM(AB10:AB16)</f>
        <v>28</v>
      </c>
      <c r="AC9" s="20">
        <f>SUM(AC10:AC16)</f>
        <v>543</v>
      </c>
      <c r="AD9" s="20">
        <f>AC9/AB9</f>
        <v>19.392857142857142</v>
      </c>
    </row>
    <row r="10" spans="1:30" s="14" customFormat="1" ht="15">
      <c r="A10" s="82" t="s">
        <v>23</v>
      </c>
      <c r="B10" s="21" t="s">
        <v>24</v>
      </c>
      <c r="C10" s="22"/>
      <c r="D10" s="22"/>
      <c r="E10" s="18" t="e">
        <f>D10/C10</f>
        <v>#DIV/0!</v>
      </c>
      <c r="F10" s="18"/>
      <c r="G10" s="22"/>
      <c r="H10" s="22"/>
      <c r="I10" s="18" t="e">
        <f>H10/G10</f>
        <v>#DIV/0!</v>
      </c>
      <c r="J10" s="22"/>
      <c r="K10" s="22"/>
      <c r="L10" s="18" t="e">
        <f>K10/J10</f>
        <v>#DIV/0!</v>
      </c>
      <c r="M10" s="22"/>
      <c r="N10" s="22"/>
      <c r="O10" s="18" t="e">
        <f>N10/M10</f>
        <v>#DIV/0!</v>
      </c>
      <c r="P10" s="22"/>
      <c r="Q10" s="22"/>
      <c r="R10" s="18" t="e">
        <f>Q10/P10</f>
        <v>#DIV/0!</v>
      </c>
      <c r="S10" s="22"/>
      <c r="T10" s="22"/>
      <c r="U10" s="18" t="e">
        <f>T10/S10</f>
        <v>#DIV/0!</v>
      </c>
      <c r="V10" s="22"/>
      <c r="W10" s="22"/>
      <c r="X10" s="18" t="e">
        <f>W10/V10</f>
        <v>#DIV/0!</v>
      </c>
      <c r="Y10" s="22"/>
      <c r="Z10" s="22"/>
      <c r="AA10" s="18" t="e">
        <f>Z10/Y10</f>
        <v>#DIV/0!</v>
      </c>
      <c r="AB10" s="18">
        <f aca="true" t="shared" si="0" ref="AB10:AC16">C10+G10+J10+M10+P10+S10+V10+Y10</f>
        <v>0</v>
      </c>
      <c r="AC10" s="18">
        <f t="shared" si="0"/>
        <v>0</v>
      </c>
      <c r="AD10" s="18" t="e">
        <f>AC10/AB10</f>
        <v>#DIV/0!</v>
      </c>
    </row>
    <row r="11" spans="1:30" s="14" customFormat="1" ht="15.75" customHeight="1">
      <c r="A11" s="82"/>
      <c r="B11" s="21" t="s">
        <v>25</v>
      </c>
      <c r="C11" s="22"/>
      <c r="D11" s="22"/>
      <c r="E11" s="18" t="e">
        <f aca="true" t="shared" si="1" ref="E11:E32">D11/C11</f>
        <v>#DIV/0!</v>
      </c>
      <c r="F11" s="18"/>
      <c r="G11" s="22"/>
      <c r="H11" s="22"/>
      <c r="I11" s="18" t="e">
        <f>H11/G11</f>
        <v>#DIV/0!</v>
      </c>
      <c r="J11" s="22"/>
      <c r="K11" s="22"/>
      <c r="L11" s="18" t="e">
        <f aca="true" t="shared" si="2" ref="L11:L32">K11/J11</f>
        <v>#DIV/0!</v>
      </c>
      <c r="M11" s="22"/>
      <c r="N11" s="22"/>
      <c r="O11" s="18" t="e">
        <f aca="true" t="shared" si="3" ref="O11:O32">N11/M11</f>
        <v>#DIV/0!</v>
      </c>
      <c r="P11" s="22"/>
      <c r="Q11" s="22"/>
      <c r="R11" s="18" t="e">
        <f aca="true" t="shared" si="4" ref="R11:R32">Q11/P11</f>
        <v>#DIV/0!</v>
      </c>
      <c r="S11" s="22"/>
      <c r="T11" s="22"/>
      <c r="U11" s="18" t="e">
        <f aca="true" t="shared" si="5" ref="U11:U32">T11/S11</f>
        <v>#DIV/0!</v>
      </c>
      <c r="V11" s="22"/>
      <c r="W11" s="22"/>
      <c r="X11" s="18" t="e">
        <f aca="true" t="shared" si="6" ref="X11:X32">W11/V11</f>
        <v>#DIV/0!</v>
      </c>
      <c r="Y11" s="22"/>
      <c r="Z11" s="22"/>
      <c r="AA11" s="18" t="e">
        <f aca="true" t="shared" si="7" ref="AA11:AA32">Z11/Y11</f>
        <v>#DIV/0!</v>
      </c>
      <c r="AB11" s="18">
        <f t="shared" si="0"/>
        <v>0</v>
      </c>
      <c r="AC11" s="18">
        <f t="shared" si="0"/>
        <v>0</v>
      </c>
      <c r="AD11" s="18" t="e">
        <f aca="true" t="shared" si="8" ref="AD11:AD32">AC11/AB11</f>
        <v>#DIV/0!</v>
      </c>
    </row>
    <row r="12" spans="1:30" s="14" customFormat="1" ht="15.75" customHeight="1">
      <c r="A12" s="82"/>
      <c r="B12" s="21" t="s">
        <v>26</v>
      </c>
      <c r="C12" s="22"/>
      <c r="D12" s="22"/>
      <c r="E12" s="18" t="e">
        <f t="shared" si="1"/>
        <v>#DIV/0!</v>
      </c>
      <c r="F12" s="18"/>
      <c r="G12" s="22"/>
      <c r="H12" s="22"/>
      <c r="I12" s="18" t="e">
        <f>H12/G12</f>
        <v>#DIV/0!</v>
      </c>
      <c r="J12" s="22"/>
      <c r="K12" s="22"/>
      <c r="L12" s="18" t="e">
        <f t="shared" si="2"/>
        <v>#DIV/0!</v>
      </c>
      <c r="M12" s="22"/>
      <c r="N12" s="22"/>
      <c r="O12" s="18" t="e">
        <f t="shared" si="3"/>
        <v>#DIV/0!</v>
      </c>
      <c r="P12" s="22"/>
      <c r="Q12" s="22"/>
      <c r="R12" s="18" t="e">
        <f>Q12/P12</f>
        <v>#DIV/0!</v>
      </c>
      <c r="S12" s="22"/>
      <c r="T12" s="22"/>
      <c r="U12" s="18" t="e">
        <f t="shared" si="5"/>
        <v>#DIV/0!</v>
      </c>
      <c r="V12" s="22"/>
      <c r="W12" s="22"/>
      <c r="X12" s="18" t="e">
        <f t="shared" si="6"/>
        <v>#DIV/0!</v>
      </c>
      <c r="Y12" s="22"/>
      <c r="Z12" s="22"/>
      <c r="AA12" s="18" t="e">
        <f t="shared" si="7"/>
        <v>#DIV/0!</v>
      </c>
      <c r="AB12" s="18">
        <f t="shared" si="0"/>
        <v>0</v>
      </c>
      <c r="AC12" s="18">
        <f t="shared" si="0"/>
        <v>0</v>
      </c>
      <c r="AD12" s="18" t="e">
        <f t="shared" si="8"/>
        <v>#DIV/0!</v>
      </c>
    </row>
    <row r="13" spans="1:30" s="14" customFormat="1" ht="15.75" customHeight="1">
      <c r="A13" s="82"/>
      <c r="B13" s="21" t="s">
        <v>27</v>
      </c>
      <c r="C13" s="22">
        <v>2</v>
      </c>
      <c r="D13" s="22">
        <v>56</v>
      </c>
      <c r="E13" s="18">
        <f t="shared" si="1"/>
        <v>28</v>
      </c>
      <c r="F13" s="18"/>
      <c r="G13" s="22"/>
      <c r="H13" s="22"/>
      <c r="I13" s="18" t="e">
        <f aca="true" t="shared" si="9" ref="I13:I32">H13/G13</f>
        <v>#DIV/0!</v>
      </c>
      <c r="J13" s="22"/>
      <c r="K13" s="22"/>
      <c r="L13" s="18" t="e">
        <f t="shared" si="2"/>
        <v>#DIV/0!</v>
      </c>
      <c r="M13" s="22">
        <v>10</v>
      </c>
      <c r="N13" s="22">
        <v>250</v>
      </c>
      <c r="O13" s="18">
        <f t="shared" si="3"/>
        <v>25</v>
      </c>
      <c r="P13" s="22"/>
      <c r="Q13" s="22"/>
      <c r="R13" s="18" t="e">
        <f t="shared" si="4"/>
        <v>#DIV/0!</v>
      </c>
      <c r="S13" s="22"/>
      <c r="T13" s="22"/>
      <c r="U13" s="18" t="e">
        <f t="shared" si="5"/>
        <v>#DIV/0!</v>
      </c>
      <c r="V13" s="22"/>
      <c r="W13" s="22"/>
      <c r="X13" s="18" t="e">
        <f t="shared" si="6"/>
        <v>#DIV/0!</v>
      </c>
      <c r="Y13" s="22"/>
      <c r="Z13" s="22"/>
      <c r="AA13" s="18" t="e">
        <f t="shared" si="7"/>
        <v>#DIV/0!</v>
      </c>
      <c r="AB13" s="18">
        <f t="shared" si="0"/>
        <v>12</v>
      </c>
      <c r="AC13" s="18">
        <f t="shared" si="0"/>
        <v>306</v>
      </c>
      <c r="AD13" s="18">
        <f t="shared" si="8"/>
        <v>25.5</v>
      </c>
    </row>
    <row r="14" spans="1:30" s="14" customFormat="1" ht="15.75" customHeight="1">
      <c r="A14" s="82"/>
      <c r="B14" s="21" t="s">
        <v>28</v>
      </c>
      <c r="C14" s="22"/>
      <c r="D14" s="22"/>
      <c r="E14" s="18" t="e">
        <f t="shared" si="1"/>
        <v>#DIV/0!</v>
      </c>
      <c r="F14" s="18"/>
      <c r="G14" s="22"/>
      <c r="H14" s="22"/>
      <c r="I14" s="18" t="e">
        <f t="shared" si="9"/>
        <v>#DIV/0!</v>
      </c>
      <c r="J14" s="22"/>
      <c r="K14" s="22"/>
      <c r="L14" s="18" t="e">
        <f t="shared" si="2"/>
        <v>#DIV/0!</v>
      </c>
      <c r="M14" s="22"/>
      <c r="N14" s="22"/>
      <c r="O14" s="18" t="e">
        <f t="shared" si="3"/>
        <v>#DIV/0!</v>
      </c>
      <c r="P14" s="22"/>
      <c r="Q14" s="22"/>
      <c r="R14" s="18" t="e">
        <f t="shared" si="4"/>
        <v>#DIV/0!</v>
      </c>
      <c r="S14" s="22"/>
      <c r="T14" s="22"/>
      <c r="U14" s="18" t="e">
        <f t="shared" si="5"/>
        <v>#DIV/0!</v>
      </c>
      <c r="V14" s="22"/>
      <c r="W14" s="22"/>
      <c r="X14" s="18" t="e">
        <f t="shared" si="6"/>
        <v>#DIV/0!</v>
      </c>
      <c r="Y14" s="22"/>
      <c r="Z14" s="22"/>
      <c r="AA14" s="18" t="e">
        <f t="shared" si="7"/>
        <v>#DIV/0!</v>
      </c>
      <c r="AB14" s="18">
        <f t="shared" si="0"/>
        <v>0</v>
      </c>
      <c r="AC14" s="18">
        <f t="shared" si="0"/>
        <v>0</v>
      </c>
      <c r="AD14" s="18" t="e">
        <f t="shared" si="8"/>
        <v>#DIV/0!</v>
      </c>
    </row>
    <row r="15" spans="1:30" s="14" customFormat="1" ht="15.75" customHeight="1">
      <c r="A15" s="82"/>
      <c r="B15" s="21" t="s">
        <v>29</v>
      </c>
      <c r="C15" s="22">
        <v>7</v>
      </c>
      <c r="D15" s="22">
        <v>51</v>
      </c>
      <c r="E15" s="18">
        <f t="shared" si="1"/>
        <v>7.285714285714286</v>
      </c>
      <c r="F15" s="18"/>
      <c r="G15" s="22"/>
      <c r="H15" s="22"/>
      <c r="I15" s="18" t="e">
        <f t="shared" si="9"/>
        <v>#DIV/0!</v>
      </c>
      <c r="J15" s="22"/>
      <c r="K15" s="22"/>
      <c r="L15" s="18" t="e">
        <f t="shared" si="2"/>
        <v>#DIV/0!</v>
      </c>
      <c r="M15" s="22">
        <v>9</v>
      </c>
      <c r="N15" s="22">
        <v>186</v>
      </c>
      <c r="O15" s="18">
        <f t="shared" si="3"/>
        <v>20.666666666666668</v>
      </c>
      <c r="P15" s="22"/>
      <c r="Q15" s="22"/>
      <c r="R15" s="18" t="e">
        <f t="shared" si="4"/>
        <v>#DIV/0!</v>
      </c>
      <c r="S15" s="22"/>
      <c r="T15" s="22"/>
      <c r="U15" s="18" t="e">
        <f t="shared" si="5"/>
        <v>#DIV/0!</v>
      </c>
      <c r="V15" s="22"/>
      <c r="W15" s="22"/>
      <c r="X15" s="18" t="e">
        <f t="shared" si="6"/>
        <v>#DIV/0!</v>
      </c>
      <c r="Y15" s="22"/>
      <c r="Z15" s="22"/>
      <c r="AA15" s="18" t="e">
        <f t="shared" si="7"/>
        <v>#DIV/0!</v>
      </c>
      <c r="AB15" s="18">
        <f t="shared" si="0"/>
        <v>16</v>
      </c>
      <c r="AC15" s="18">
        <f t="shared" si="0"/>
        <v>237</v>
      </c>
      <c r="AD15" s="18">
        <f t="shared" si="8"/>
        <v>14.8125</v>
      </c>
    </row>
    <row r="16" spans="1:30" s="14" customFormat="1" ht="15.75" customHeight="1">
      <c r="A16" s="82"/>
      <c r="B16" s="23" t="s">
        <v>30</v>
      </c>
      <c r="C16" s="22"/>
      <c r="D16" s="22"/>
      <c r="E16" s="18" t="e">
        <f t="shared" si="1"/>
        <v>#DIV/0!</v>
      </c>
      <c r="F16" s="18"/>
      <c r="G16" s="22"/>
      <c r="H16" s="22"/>
      <c r="I16" s="18" t="e">
        <f t="shared" si="9"/>
        <v>#DIV/0!</v>
      </c>
      <c r="J16" s="22"/>
      <c r="K16" s="22"/>
      <c r="L16" s="18" t="e">
        <f t="shared" si="2"/>
        <v>#DIV/0!</v>
      </c>
      <c r="M16" s="22"/>
      <c r="N16" s="22"/>
      <c r="O16" s="18" t="e">
        <f t="shared" si="3"/>
        <v>#DIV/0!</v>
      </c>
      <c r="P16" s="22"/>
      <c r="Q16" s="22"/>
      <c r="R16" s="18" t="e">
        <f t="shared" si="4"/>
        <v>#DIV/0!</v>
      </c>
      <c r="S16" s="22"/>
      <c r="T16" s="22"/>
      <c r="U16" s="18" t="e">
        <f t="shared" si="5"/>
        <v>#DIV/0!</v>
      </c>
      <c r="V16" s="22"/>
      <c r="W16" s="22"/>
      <c r="X16" s="18" t="e">
        <f t="shared" si="6"/>
        <v>#DIV/0!</v>
      </c>
      <c r="Y16" s="22"/>
      <c r="Z16" s="22"/>
      <c r="AA16" s="18" t="e">
        <f t="shared" si="7"/>
        <v>#DIV/0!</v>
      </c>
      <c r="AB16" s="18">
        <f t="shared" si="0"/>
        <v>0</v>
      </c>
      <c r="AC16" s="18">
        <f t="shared" si="0"/>
        <v>0</v>
      </c>
      <c r="AD16" s="18" t="e">
        <f t="shared" si="8"/>
        <v>#DIV/0!</v>
      </c>
    </row>
    <row r="17" spans="1:30" s="19" customFormat="1" ht="22.5" customHeight="1">
      <c r="A17" s="102" t="s">
        <v>31</v>
      </c>
      <c r="B17" s="102"/>
      <c r="C17" s="20">
        <f>SUM(C18:C21)</f>
        <v>0</v>
      </c>
      <c r="D17" s="20">
        <f>SUM(D18:D21)</f>
        <v>0</v>
      </c>
      <c r="E17" s="20" t="e">
        <f t="shared" si="1"/>
        <v>#DIV/0!</v>
      </c>
      <c r="F17" s="20"/>
      <c r="G17" s="20">
        <f>SUM(G18:G21)</f>
        <v>0</v>
      </c>
      <c r="H17" s="20">
        <f>SUM(H18:H21)</f>
        <v>0</v>
      </c>
      <c r="I17" s="20" t="e">
        <f t="shared" si="9"/>
        <v>#DIV/0!</v>
      </c>
      <c r="J17" s="20">
        <f>SUM(J18:J21)</f>
        <v>0</v>
      </c>
      <c r="K17" s="20">
        <f>SUM(K18:K21)</f>
        <v>0</v>
      </c>
      <c r="L17" s="20" t="e">
        <f t="shared" si="2"/>
        <v>#DIV/0!</v>
      </c>
      <c r="M17" s="20">
        <f>SUM(M18:M21)</f>
        <v>0</v>
      </c>
      <c r="N17" s="20">
        <f>SUM(N18:N21)</f>
        <v>0</v>
      </c>
      <c r="O17" s="20" t="e">
        <f t="shared" si="3"/>
        <v>#DIV/0!</v>
      </c>
      <c r="P17" s="20">
        <f>SUM(P18:P21)</f>
        <v>0</v>
      </c>
      <c r="Q17" s="20">
        <f>SUM(Q18:Q21)</f>
        <v>0</v>
      </c>
      <c r="R17" s="20" t="e">
        <f t="shared" si="4"/>
        <v>#DIV/0!</v>
      </c>
      <c r="S17" s="20">
        <f>SUM(S18:S21)</f>
        <v>0</v>
      </c>
      <c r="T17" s="20">
        <f>SUM(T18:T21)</f>
        <v>0</v>
      </c>
      <c r="U17" s="20" t="e">
        <f t="shared" si="5"/>
        <v>#DIV/0!</v>
      </c>
      <c r="V17" s="20">
        <f aca="true" t="shared" si="10" ref="V17:AC17">SUM(V18:V21)</f>
        <v>0</v>
      </c>
      <c r="W17" s="20">
        <f t="shared" si="10"/>
        <v>0</v>
      </c>
      <c r="X17" s="20" t="e">
        <f t="shared" si="6"/>
        <v>#DIV/0!</v>
      </c>
      <c r="Y17" s="20">
        <f t="shared" si="10"/>
        <v>0</v>
      </c>
      <c r="Z17" s="20">
        <f t="shared" si="10"/>
        <v>0</v>
      </c>
      <c r="AA17" s="20" t="e">
        <f t="shared" si="7"/>
        <v>#DIV/0!</v>
      </c>
      <c r="AB17" s="20">
        <f t="shared" si="10"/>
        <v>0</v>
      </c>
      <c r="AC17" s="20">
        <f t="shared" si="10"/>
        <v>0</v>
      </c>
      <c r="AD17" s="20" t="e">
        <f t="shared" si="8"/>
        <v>#DIV/0!</v>
      </c>
    </row>
    <row r="18" spans="1:30" s="14" customFormat="1" ht="15.75" customHeight="1">
      <c r="A18" s="82" t="s">
        <v>23</v>
      </c>
      <c r="B18" s="21" t="s">
        <v>24</v>
      </c>
      <c r="C18" s="24"/>
      <c r="D18" s="24"/>
      <c r="E18" s="18" t="e">
        <f t="shared" si="1"/>
        <v>#DIV/0!</v>
      </c>
      <c r="F18" s="18"/>
      <c r="G18" s="24"/>
      <c r="H18" s="24"/>
      <c r="I18" s="18" t="e">
        <f t="shared" si="9"/>
        <v>#DIV/0!</v>
      </c>
      <c r="J18" s="24"/>
      <c r="K18" s="24"/>
      <c r="L18" s="18" t="e">
        <f t="shared" si="2"/>
        <v>#DIV/0!</v>
      </c>
      <c r="M18" s="24"/>
      <c r="N18" s="24"/>
      <c r="O18" s="18" t="e">
        <f t="shared" si="3"/>
        <v>#DIV/0!</v>
      </c>
      <c r="P18" s="24"/>
      <c r="Q18" s="24"/>
      <c r="R18" s="18" t="e">
        <f t="shared" si="4"/>
        <v>#DIV/0!</v>
      </c>
      <c r="S18" s="24"/>
      <c r="T18" s="24"/>
      <c r="U18" s="18" t="e">
        <f t="shared" si="5"/>
        <v>#DIV/0!</v>
      </c>
      <c r="V18" s="24"/>
      <c r="W18" s="24"/>
      <c r="X18" s="18" t="e">
        <f t="shared" si="6"/>
        <v>#DIV/0!</v>
      </c>
      <c r="Y18" s="24"/>
      <c r="Z18" s="24"/>
      <c r="AA18" s="18" t="e">
        <f t="shared" si="7"/>
        <v>#DIV/0!</v>
      </c>
      <c r="AB18" s="18">
        <f aca="true" t="shared" si="11" ref="AB18:AC21">C18+G18+J18+M18+P18+S18+V18+Y18</f>
        <v>0</v>
      </c>
      <c r="AC18" s="18">
        <f t="shared" si="11"/>
        <v>0</v>
      </c>
      <c r="AD18" s="18" t="e">
        <f t="shared" si="8"/>
        <v>#DIV/0!</v>
      </c>
    </row>
    <row r="19" spans="1:30" s="14" customFormat="1" ht="15">
      <c r="A19" s="82"/>
      <c r="B19" s="21" t="s">
        <v>25</v>
      </c>
      <c r="C19" s="24"/>
      <c r="D19" s="24"/>
      <c r="E19" s="18" t="e">
        <f t="shared" si="1"/>
        <v>#DIV/0!</v>
      </c>
      <c r="F19" s="18"/>
      <c r="G19" s="24"/>
      <c r="H19" s="24"/>
      <c r="I19" s="18" t="e">
        <f t="shared" si="9"/>
        <v>#DIV/0!</v>
      </c>
      <c r="J19" s="24"/>
      <c r="K19" s="24"/>
      <c r="L19" s="18" t="e">
        <f t="shared" si="2"/>
        <v>#DIV/0!</v>
      </c>
      <c r="M19" s="24"/>
      <c r="N19" s="24"/>
      <c r="O19" s="18" t="e">
        <f t="shared" si="3"/>
        <v>#DIV/0!</v>
      </c>
      <c r="P19" s="24"/>
      <c r="Q19" s="24"/>
      <c r="R19" s="18" t="e">
        <f t="shared" si="4"/>
        <v>#DIV/0!</v>
      </c>
      <c r="S19" s="24"/>
      <c r="T19" s="24"/>
      <c r="U19" s="18" t="e">
        <f t="shared" si="5"/>
        <v>#DIV/0!</v>
      </c>
      <c r="V19" s="24"/>
      <c r="W19" s="24"/>
      <c r="X19" s="18" t="e">
        <f t="shared" si="6"/>
        <v>#DIV/0!</v>
      </c>
      <c r="Y19" s="24"/>
      <c r="Z19" s="24"/>
      <c r="AA19" s="18" t="e">
        <f t="shared" si="7"/>
        <v>#DIV/0!</v>
      </c>
      <c r="AB19" s="18">
        <f t="shared" si="11"/>
        <v>0</v>
      </c>
      <c r="AC19" s="18">
        <f t="shared" si="11"/>
        <v>0</v>
      </c>
      <c r="AD19" s="18" t="e">
        <f t="shared" si="8"/>
        <v>#DIV/0!</v>
      </c>
    </row>
    <row r="20" spans="1:30" s="14" customFormat="1" ht="15">
      <c r="A20" s="82"/>
      <c r="B20" s="21" t="s">
        <v>26</v>
      </c>
      <c r="C20" s="24"/>
      <c r="D20" s="24"/>
      <c r="E20" s="18" t="e">
        <f t="shared" si="1"/>
        <v>#DIV/0!</v>
      </c>
      <c r="F20" s="18"/>
      <c r="G20" s="24"/>
      <c r="H20" s="24"/>
      <c r="I20" s="18" t="e">
        <f t="shared" si="9"/>
        <v>#DIV/0!</v>
      </c>
      <c r="J20" s="24"/>
      <c r="K20" s="24"/>
      <c r="L20" s="18" t="e">
        <f t="shared" si="2"/>
        <v>#DIV/0!</v>
      </c>
      <c r="M20" s="24"/>
      <c r="N20" s="24"/>
      <c r="O20" s="18" t="e">
        <f t="shared" si="3"/>
        <v>#DIV/0!</v>
      </c>
      <c r="P20" s="24"/>
      <c r="Q20" s="24"/>
      <c r="R20" s="18" t="e">
        <f t="shared" si="4"/>
        <v>#DIV/0!</v>
      </c>
      <c r="S20" s="24"/>
      <c r="T20" s="24"/>
      <c r="U20" s="18" t="e">
        <f t="shared" si="5"/>
        <v>#DIV/0!</v>
      </c>
      <c r="V20" s="24"/>
      <c r="W20" s="24"/>
      <c r="X20" s="18" t="e">
        <f t="shared" si="6"/>
        <v>#DIV/0!</v>
      </c>
      <c r="Y20" s="24"/>
      <c r="Z20" s="24"/>
      <c r="AA20" s="18" t="e">
        <f t="shared" si="7"/>
        <v>#DIV/0!</v>
      </c>
      <c r="AB20" s="18">
        <f t="shared" si="11"/>
        <v>0</v>
      </c>
      <c r="AC20" s="18">
        <f t="shared" si="11"/>
        <v>0</v>
      </c>
      <c r="AD20" s="18" t="e">
        <f t="shared" si="8"/>
        <v>#DIV/0!</v>
      </c>
    </row>
    <row r="21" spans="1:30" s="14" customFormat="1" ht="15">
      <c r="A21" s="82"/>
      <c r="B21" s="23" t="s">
        <v>30</v>
      </c>
      <c r="C21" s="24"/>
      <c r="D21" s="24"/>
      <c r="E21" s="18" t="e">
        <f t="shared" si="1"/>
        <v>#DIV/0!</v>
      </c>
      <c r="F21" s="18"/>
      <c r="G21" s="24"/>
      <c r="H21" s="24"/>
      <c r="I21" s="18" t="e">
        <f t="shared" si="9"/>
        <v>#DIV/0!</v>
      </c>
      <c r="J21" s="24"/>
      <c r="K21" s="24"/>
      <c r="L21" s="18" t="e">
        <f t="shared" si="2"/>
        <v>#DIV/0!</v>
      </c>
      <c r="M21" s="24"/>
      <c r="N21" s="24"/>
      <c r="O21" s="18" t="e">
        <f t="shared" si="3"/>
        <v>#DIV/0!</v>
      </c>
      <c r="P21" s="24"/>
      <c r="Q21" s="24"/>
      <c r="R21" s="18" t="e">
        <f t="shared" si="4"/>
        <v>#DIV/0!</v>
      </c>
      <c r="S21" s="24"/>
      <c r="T21" s="24"/>
      <c r="U21" s="18" t="e">
        <f t="shared" si="5"/>
        <v>#DIV/0!</v>
      </c>
      <c r="V21" s="24"/>
      <c r="W21" s="24"/>
      <c r="X21" s="18" t="e">
        <f t="shared" si="6"/>
        <v>#DIV/0!</v>
      </c>
      <c r="Y21" s="24"/>
      <c r="Z21" s="24"/>
      <c r="AA21" s="18" t="e">
        <f t="shared" si="7"/>
        <v>#DIV/0!</v>
      </c>
      <c r="AB21" s="18">
        <f t="shared" si="11"/>
        <v>0</v>
      </c>
      <c r="AC21" s="18">
        <f t="shared" si="11"/>
        <v>0</v>
      </c>
      <c r="AD21" s="18" t="e">
        <f t="shared" si="8"/>
        <v>#DIV/0!</v>
      </c>
    </row>
    <row r="22" spans="1:30" s="19" customFormat="1" ht="21.75" customHeight="1">
      <c r="A22" s="83" t="s">
        <v>32</v>
      </c>
      <c r="B22" s="84"/>
      <c r="C22" s="25">
        <f>SUM(C23:C26)</f>
        <v>0</v>
      </c>
      <c r="D22" s="25">
        <f>SUM(D23:D26)</f>
        <v>0</v>
      </c>
      <c r="E22" s="25" t="e">
        <f t="shared" si="1"/>
        <v>#DIV/0!</v>
      </c>
      <c r="F22" s="25"/>
      <c r="G22" s="25">
        <f>SUM(G23:G26)</f>
        <v>0</v>
      </c>
      <c r="H22" s="25">
        <f>SUM(H23:H26)</f>
        <v>0</v>
      </c>
      <c r="I22" s="25" t="e">
        <f t="shared" si="9"/>
        <v>#DIV/0!</v>
      </c>
      <c r="J22" s="25">
        <f>SUM(J23:J26)</f>
        <v>0</v>
      </c>
      <c r="K22" s="25">
        <f>SUM(K23:K26)</f>
        <v>0</v>
      </c>
      <c r="L22" s="25" t="e">
        <f t="shared" si="2"/>
        <v>#DIV/0!</v>
      </c>
      <c r="M22" s="25">
        <f>SUM(M23:M26)</f>
        <v>0</v>
      </c>
      <c r="N22" s="25">
        <f>SUM(N23:N26)</f>
        <v>0</v>
      </c>
      <c r="O22" s="25" t="e">
        <f t="shared" si="3"/>
        <v>#DIV/0!</v>
      </c>
      <c r="P22" s="25">
        <f>SUM(P23:P26)</f>
        <v>0</v>
      </c>
      <c r="Q22" s="25">
        <f>SUM(Q23:Q26)</f>
        <v>0</v>
      </c>
      <c r="R22" s="25" t="e">
        <f t="shared" si="4"/>
        <v>#DIV/0!</v>
      </c>
      <c r="S22" s="25">
        <f>SUM(S23:S26)</f>
        <v>0</v>
      </c>
      <c r="T22" s="25">
        <f>SUM(T23:T26)</f>
        <v>0</v>
      </c>
      <c r="U22" s="25" t="e">
        <f t="shared" si="5"/>
        <v>#DIV/0!</v>
      </c>
      <c r="V22" s="25">
        <f>SUM(V23:V26)</f>
        <v>0</v>
      </c>
      <c r="W22" s="25">
        <f>SUM(W23:W26)</f>
        <v>0</v>
      </c>
      <c r="X22" s="25" t="e">
        <f t="shared" si="6"/>
        <v>#DIV/0!</v>
      </c>
      <c r="Y22" s="25">
        <f>SUM(Y23:Y26)</f>
        <v>0</v>
      </c>
      <c r="Z22" s="25">
        <f>SUM(Z23:Z26)</f>
        <v>0</v>
      </c>
      <c r="AA22" s="25" t="e">
        <f t="shared" si="7"/>
        <v>#DIV/0!</v>
      </c>
      <c r="AB22" s="25">
        <f>SUM(AB23:AB26)</f>
        <v>0</v>
      </c>
      <c r="AC22" s="25">
        <f>SUM(AC23:AC26)</f>
        <v>0</v>
      </c>
      <c r="AD22" s="25" t="e">
        <f t="shared" si="8"/>
        <v>#DIV/0!</v>
      </c>
    </row>
    <row r="23" spans="1:30" s="14" customFormat="1" ht="15">
      <c r="A23" s="82" t="s">
        <v>23</v>
      </c>
      <c r="B23" s="21" t="s">
        <v>24</v>
      </c>
      <c r="C23" s="24"/>
      <c r="D23" s="24"/>
      <c r="E23" s="18" t="e">
        <f t="shared" si="1"/>
        <v>#DIV/0!</v>
      </c>
      <c r="F23" s="18"/>
      <c r="G23" s="24"/>
      <c r="H23" s="24"/>
      <c r="I23" s="18" t="e">
        <f t="shared" si="9"/>
        <v>#DIV/0!</v>
      </c>
      <c r="J23" s="24"/>
      <c r="K23" s="24"/>
      <c r="L23" s="18" t="e">
        <f t="shared" si="2"/>
        <v>#DIV/0!</v>
      </c>
      <c r="M23" s="24"/>
      <c r="N23" s="24"/>
      <c r="O23" s="18" t="e">
        <f t="shared" si="3"/>
        <v>#DIV/0!</v>
      </c>
      <c r="P23" s="24"/>
      <c r="Q23" s="24"/>
      <c r="R23" s="18" t="e">
        <f t="shared" si="4"/>
        <v>#DIV/0!</v>
      </c>
      <c r="S23" s="24"/>
      <c r="T23" s="24"/>
      <c r="U23" s="18" t="e">
        <f t="shared" si="5"/>
        <v>#DIV/0!</v>
      </c>
      <c r="V23" s="24"/>
      <c r="W23" s="24"/>
      <c r="X23" s="18" t="e">
        <f t="shared" si="6"/>
        <v>#DIV/0!</v>
      </c>
      <c r="Y23" s="24"/>
      <c r="Z23" s="24"/>
      <c r="AA23" s="18" t="e">
        <f t="shared" si="7"/>
        <v>#DIV/0!</v>
      </c>
      <c r="AB23" s="18">
        <f aca="true" t="shared" si="12" ref="AB23:AC26">C23+G23+J23+M23+P23+S23+V23+Y23</f>
        <v>0</v>
      </c>
      <c r="AC23" s="18">
        <f t="shared" si="12"/>
        <v>0</v>
      </c>
      <c r="AD23" s="18" t="e">
        <f t="shared" si="8"/>
        <v>#DIV/0!</v>
      </c>
    </row>
    <row r="24" spans="1:30" s="14" customFormat="1" ht="15">
      <c r="A24" s="82"/>
      <c r="B24" s="21" t="s">
        <v>25</v>
      </c>
      <c r="C24" s="24"/>
      <c r="D24" s="24"/>
      <c r="E24" s="18" t="e">
        <f t="shared" si="1"/>
        <v>#DIV/0!</v>
      </c>
      <c r="F24" s="18"/>
      <c r="G24" s="24"/>
      <c r="H24" s="24"/>
      <c r="I24" s="18" t="e">
        <f t="shared" si="9"/>
        <v>#DIV/0!</v>
      </c>
      <c r="J24" s="24"/>
      <c r="K24" s="24"/>
      <c r="L24" s="18" t="e">
        <f t="shared" si="2"/>
        <v>#DIV/0!</v>
      </c>
      <c r="M24" s="24"/>
      <c r="N24" s="24"/>
      <c r="O24" s="18" t="e">
        <f t="shared" si="3"/>
        <v>#DIV/0!</v>
      </c>
      <c r="P24" s="24"/>
      <c r="Q24" s="24"/>
      <c r="R24" s="18" t="e">
        <f t="shared" si="4"/>
        <v>#DIV/0!</v>
      </c>
      <c r="S24" s="24"/>
      <c r="T24" s="24"/>
      <c r="U24" s="18" t="e">
        <f t="shared" si="5"/>
        <v>#DIV/0!</v>
      </c>
      <c r="V24" s="24"/>
      <c r="W24" s="24"/>
      <c r="X24" s="18" t="e">
        <f t="shared" si="6"/>
        <v>#DIV/0!</v>
      </c>
      <c r="Y24" s="24"/>
      <c r="Z24" s="24"/>
      <c r="AA24" s="18" t="e">
        <f t="shared" si="7"/>
        <v>#DIV/0!</v>
      </c>
      <c r="AB24" s="18">
        <f t="shared" si="12"/>
        <v>0</v>
      </c>
      <c r="AC24" s="18">
        <f t="shared" si="12"/>
        <v>0</v>
      </c>
      <c r="AD24" s="18" t="e">
        <f t="shared" si="8"/>
        <v>#DIV/0!</v>
      </c>
    </row>
    <row r="25" spans="1:30" s="14" customFormat="1" ht="15">
      <c r="A25" s="82"/>
      <c r="B25" s="21" t="s">
        <v>26</v>
      </c>
      <c r="C25" s="24"/>
      <c r="D25" s="24"/>
      <c r="E25" s="18" t="e">
        <f t="shared" si="1"/>
        <v>#DIV/0!</v>
      </c>
      <c r="F25" s="18"/>
      <c r="G25" s="24"/>
      <c r="H25" s="24"/>
      <c r="I25" s="18" t="e">
        <f t="shared" si="9"/>
        <v>#DIV/0!</v>
      </c>
      <c r="J25" s="24"/>
      <c r="K25" s="24"/>
      <c r="L25" s="18" t="e">
        <f t="shared" si="2"/>
        <v>#DIV/0!</v>
      </c>
      <c r="M25" s="24"/>
      <c r="N25" s="24"/>
      <c r="O25" s="18" t="e">
        <f t="shared" si="3"/>
        <v>#DIV/0!</v>
      </c>
      <c r="P25" s="24"/>
      <c r="Q25" s="24"/>
      <c r="R25" s="18" t="e">
        <f t="shared" si="4"/>
        <v>#DIV/0!</v>
      </c>
      <c r="S25" s="24"/>
      <c r="T25" s="24"/>
      <c r="U25" s="18" t="e">
        <f t="shared" si="5"/>
        <v>#DIV/0!</v>
      </c>
      <c r="V25" s="24"/>
      <c r="W25" s="24"/>
      <c r="X25" s="18" t="e">
        <f t="shared" si="6"/>
        <v>#DIV/0!</v>
      </c>
      <c r="Y25" s="24"/>
      <c r="Z25" s="24"/>
      <c r="AA25" s="18" t="e">
        <f t="shared" si="7"/>
        <v>#DIV/0!</v>
      </c>
      <c r="AB25" s="18">
        <f t="shared" si="12"/>
        <v>0</v>
      </c>
      <c r="AC25" s="18">
        <f t="shared" si="12"/>
        <v>0</v>
      </c>
      <c r="AD25" s="18" t="e">
        <f t="shared" si="8"/>
        <v>#DIV/0!</v>
      </c>
    </row>
    <row r="26" spans="1:30" s="14" customFormat="1" ht="15">
      <c r="A26" s="82"/>
      <c r="B26" s="23" t="s">
        <v>30</v>
      </c>
      <c r="C26" s="24"/>
      <c r="D26" s="24"/>
      <c r="E26" s="18" t="e">
        <f t="shared" si="1"/>
        <v>#DIV/0!</v>
      </c>
      <c r="F26" s="18"/>
      <c r="G26" s="24"/>
      <c r="H26" s="24"/>
      <c r="I26" s="18" t="e">
        <f t="shared" si="9"/>
        <v>#DIV/0!</v>
      </c>
      <c r="J26" s="24"/>
      <c r="K26" s="24"/>
      <c r="L26" s="18" t="e">
        <f t="shared" si="2"/>
        <v>#DIV/0!</v>
      </c>
      <c r="M26" s="24"/>
      <c r="N26" s="24"/>
      <c r="O26" s="18" t="e">
        <f t="shared" si="3"/>
        <v>#DIV/0!</v>
      </c>
      <c r="P26" s="24"/>
      <c r="Q26" s="24"/>
      <c r="R26" s="18" t="e">
        <f t="shared" si="4"/>
        <v>#DIV/0!</v>
      </c>
      <c r="S26" s="24"/>
      <c r="T26" s="24"/>
      <c r="U26" s="18" t="e">
        <f t="shared" si="5"/>
        <v>#DIV/0!</v>
      </c>
      <c r="V26" s="24"/>
      <c r="W26" s="24"/>
      <c r="X26" s="18" t="e">
        <f t="shared" si="6"/>
        <v>#DIV/0!</v>
      </c>
      <c r="Y26" s="24"/>
      <c r="Z26" s="24"/>
      <c r="AA26" s="18" t="e">
        <f t="shared" si="7"/>
        <v>#DIV/0!</v>
      </c>
      <c r="AB26" s="18">
        <f t="shared" si="12"/>
        <v>0</v>
      </c>
      <c r="AC26" s="18">
        <f t="shared" si="12"/>
        <v>0</v>
      </c>
      <c r="AD26" s="18" t="e">
        <f t="shared" si="8"/>
        <v>#DIV/0!</v>
      </c>
    </row>
    <row r="27" spans="1:30" s="19" customFormat="1" ht="21" customHeight="1">
      <c r="A27" s="83" t="s">
        <v>33</v>
      </c>
      <c r="B27" s="84"/>
      <c r="C27" s="25">
        <f>SUM(C28:C31)</f>
        <v>0</v>
      </c>
      <c r="D27" s="25">
        <f>SUM(D28:D31)</f>
        <v>0</v>
      </c>
      <c r="E27" s="25" t="e">
        <f t="shared" si="1"/>
        <v>#DIV/0!</v>
      </c>
      <c r="F27" s="25"/>
      <c r="G27" s="25">
        <f>SUM(G28:G31)</f>
        <v>0</v>
      </c>
      <c r="H27" s="25">
        <f>SUM(H28:H31)</f>
        <v>0</v>
      </c>
      <c r="I27" s="25" t="e">
        <f t="shared" si="9"/>
        <v>#DIV/0!</v>
      </c>
      <c r="J27" s="25">
        <f>SUM(J28:J31)</f>
        <v>0</v>
      </c>
      <c r="K27" s="25">
        <f>SUM(K28:K31)</f>
        <v>0</v>
      </c>
      <c r="L27" s="25" t="e">
        <f t="shared" si="2"/>
        <v>#DIV/0!</v>
      </c>
      <c r="M27" s="25">
        <f>SUM(M28:M31)</f>
        <v>0</v>
      </c>
      <c r="N27" s="25">
        <f>SUM(N28:N31)</f>
        <v>0</v>
      </c>
      <c r="O27" s="25" t="e">
        <f t="shared" si="3"/>
        <v>#DIV/0!</v>
      </c>
      <c r="P27" s="25">
        <f>SUM(P28:P31)</f>
        <v>0</v>
      </c>
      <c r="Q27" s="25">
        <f>SUM(Q28:Q31)</f>
        <v>0</v>
      </c>
      <c r="R27" s="25" t="e">
        <f t="shared" si="4"/>
        <v>#DIV/0!</v>
      </c>
      <c r="S27" s="25">
        <f>SUM(S28:S31)</f>
        <v>0</v>
      </c>
      <c r="T27" s="25">
        <f>SUM(T28:T31)</f>
        <v>0</v>
      </c>
      <c r="U27" s="25" t="e">
        <f t="shared" si="5"/>
        <v>#DIV/0!</v>
      </c>
      <c r="V27" s="25">
        <f>SUM(V28:V31)</f>
        <v>0</v>
      </c>
      <c r="W27" s="25">
        <f>SUM(W28:W31)</f>
        <v>0</v>
      </c>
      <c r="X27" s="25" t="e">
        <f t="shared" si="6"/>
        <v>#DIV/0!</v>
      </c>
      <c r="Y27" s="25">
        <f>SUM(Y28:Y31)</f>
        <v>0</v>
      </c>
      <c r="Z27" s="25">
        <f>SUM(Z28:Z31)</f>
        <v>0</v>
      </c>
      <c r="AA27" s="25" t="e">
        <f t="shared" si="7"/>
        <v>#DIV/0!</v>
      </c>
      <c r="AB27" s="25">
        <f>SUM(AB28:AB31)</f>
        <v>0</v>
      </c>
      <c r="AC27" s="25">
        <f>SUM(AC28:AC31)</f>
        <v>0</v>
      </c>
      <c r="AD27" s="25" t="e">
        <f t="shared" si="8"/>
        <v>#DIV/0!</v>
      </c>
    </row>
    <row r="28" spans="1:30" s="14" customFormat="1" ht="15">
      <c r="A28" s="82" t="s">
        <v>23</v>
      </c>
      <c r="B28" s="21" t="s">
        <v>24</v>
      </c>
      <c r="C28" s="24"/>
      <c r="D28" s="24"/>
      <c r="E28" s="18" t="e">
        <f t="shared" si="1"/>
        <v>#DIV/0!</v>
      </c>
      <c r="F28" s="18"/>
      <c r="G28" s="24"/>
      <c r="H28" s="24"/>
      <c r="I28" s="18" t="e">
        <f t="shared" si="9"/>
        <v>#DIV/0!</v>
      </c>
      <c r="J28" s="24"/>
      <c r="K28" s="24"/>
      <c r="L28" s="18" t="e">
        <f t="shared" si="2"/>
        <v>#DIV/0!</v>
      </c>
      <c r="M28" s="24"/>
      <c r="N28" s="24"/>
      <c r="O28" s="18" t="e">
        <f t="shared" si="3"/>
        <v>#DIV/0!</v>
      </c>
      <c r="P28" s="24"/>
      <c r="Q28" s="24"/>
      <c r="R28" s="18" t="e">
        <f t="shared" si="4"/>
        <v>#DIV/0!</v>
      </c>
      <c r="S28" s="24"/>
      <c r="T28" s="24"/>
      <c r="U28" s="18" t="e">
        <f t="shared" si="5"/>
        <v>#DIV/0!</v>
      </c>
      <c r="V28" s="24"/>
      <c r="W28" s="24"/>
      <c r="X28" s="18" t="e">
        <f t="shared" si="6"/>
        <v>#DIV/0!</v>
      </c>
      <c r="Y28" s="24"/>
      <c r="Z28" s="24"/>
      <c r="AA28" s="18" t="e">
        <f t="shared" si="7"/>
        <v>#DIV/0!</v>
      </c>
      <c r="AB28" s="18">
        <f aca="true" t="shared" si="13" ref="AB28:AC31">C28+G28+J28+M28+P28+S28+V28+Y28</f>
        <v>0</v>
      </c>
      <c r="AC28" s="18">
        <f t="shared" si="13"/>
        <v>0</v>
      </c>
      <c r="AD28" s="18" t="e">
        <f t="shared" si="8"/>
        <v>#DIV/0!</v>
      </c>
    </row>
    <row r="29" spans="1:30" s="14" customFormat="1" ht="15">
      <c r="A29" s="82"/>
      <c r="B29" s="21" t="s">
        <v>25</v>
      </c>
      <c r="C29" s="24"/>
      <c r="D29" s="24"/>
      <c r="E29" s="18" t="e">
        <f t="shared" si="1"/>
        <v>#DIV/0!</v>
      </c>
      <c r="F29" s="18"/>
      <c r="G29" s="24"/>
      <c r="H29" s="24"/>
      <c r="I29" s="18" t="e">
        <f t="shared" si="9"/>
        <v>#DIV/0!</v>
      </c>
      <c r="J29" s="24"/>
      <c r="K29" s="24"/>
      <c r="L29" s="18" t="e">
        <f t="shared" si="2"/>
        <v>#DIV/0!</v>
      </c>
      <c r="M29" s="24"/>
      <c r="N29" s="24"/>
      <c r="O29" s="18" t="e">
        <f t="shared" si="3"/>
        <v>#DIV/0!</v>
      </c>
      <c r="P29" s="24"/>
      <c r="Q29" s="24"/>
      <c r="R29" s="18" t="e">
        <f t="shared" si="4"/>
        <v>#DIV/0!</v>
      </c>
      <c r="S29" s="24"/>
      <c r="T29" s="24"/>
      <c r="U29" s="18" t="e">
        <f t="shared" si="5"/>
        <v>#DIV/0!</v>
      </c>
      <c r="V29" s="24"/>
      <c r="W29" s="24"/>
      <c r="X29" s="18" t="e">
        <f t="shared" si="6"/>
        <v>#DIV/0!</v>
      </c>
      <c r="Y29" s="24"/>
      <c r="Z29" s="24"/>
      <c r="AA29" s="18" t="e">
        <f t="shared" si="7"/>
        <v>#DIV/0!</v>
      </c>
      <c r="AB29" s="18">
        <f t="shared" si="13"/>
        <v>0</v>
      </c>
      <c r="AC29" s="18">
        <f t="shared" si="13"/>
        <v>0</v>
      </c>
      <c r="AD29" s="18" t="e">
        <f t="shared" si="8"/>
        <v>#DIV/0!</v>
      </c>
    </row>
    <row r="30" spans="1:30" s="14" customFormat="1" ht="15">
      <c r="A30" s="82"/>
      <c r="B30" s="21" t="s">
        <v>26</v>
      </c>
      <c r="C30" s="24"/>
      <c r="D30" s="24"/>
      <c r="E30" s="18" t="e">
        <f t="shared" si="1"/>
        <v>#DIV/0!</v>
      </c>
      <c r="F30" s="18"/>
      <c r="G30" s="24"/>
      <c r="H30" s="24"/>
      <c r="I30" s="18" t="e">
        <f t="shared" si="9"/>
        <v>#DIV/0!</v>
      </c>
      <c r="J30" s="24"/>
      <c r="K30" s="24"/>
      <c r="L30" s="18" t="e">
        <f t="shared" si="2"/>
        <v>#DIV/0!</v>
      </c>
      <c r="M30" s="24"/>
      <c r="N30" s="24"/>
      <c r="O30" s="18" t="e">
        <f t="shared" si="3"/>
        <v>#DIV/0!</v>
      </c>
      <c r="P30" s="24"/>
      <c r="Q30" s="24"/>
      <c r="R30" s="18" t="e">
        <f t="shared" si="4"/>
        <v>#DIV/0!</v>
      </c>
      <c r="S30" s="24"/>
      <c r="T30" s="24"/>
      <c r="U30" s="18" t="e">
        <f t="shared" si="5"/>
        <v>#DIV/0!</v>
      </c>
      <c r="V30" s="24"/>
      <c r="W30" s="24"/>
      <c r="X30" s="18" t="e">
        <f t="shared" si="6"/>
        <v>#DIV/0!</v>
      </c>
      <c r="Y30" s="24"/>
      <c r="Z30" s="24"/>
      <c r="AA30" s="18" t="e">
        <f t="shared" si="7"/>
        <v>#DIV/0!</v>
      </c>
      <c r="AB30" s="18">
        <f t="shared" si="13"/>
        <v>0</v>
      </c>
      <c r="AC30" s="18">
        <f t="shared" si="13"/>
        <v>0</v>
      </c>
      <c r="AD30" s="18" t="e">
        <f t="shared" si="8"/>
        <v>#DIV/0!</v>
      </c>
    </row>
    <row r="31" spans="1:30" s="14" customFormat="1" ht="15">
      <c r="A31" s="82"/>
      <c r="B31" s="23" t="s">
        <v>30</v>
      </c>
      <c r="C31" s="24"/>
      <c r="D31" s="24"/>
      <c r="E31" s="18" t="e">
        <f t="shared" si="1"/>
        <v>#DIV/0!</v>
      </c>
      <c r="F31" s="18"/>
      <c r="G31" s="24"/>
      <c r="H31" s="24"/>
      <c r="I31" s="18" t="e">
        <f t="shared" si="9"/>
        <v>#DIV/0!</v>
      </c>
      <c r="J31" s="24"/>
      <c r="K31" s="24"/>
      <c r="L31" s="18" t="e">
        <f t="shared" si="2"/>
        <v>#DIV/0!</v>
      </c>
      <c r="M31" s="24"/>
      <c r="N31" s="24"/>
      <c r="O31" s="18" t="e">
        <f t="shared" si="3"/>
        <v>#DIV/0!</v>
      </c>
      <c r="P31" s="24"/>
      <c r="Q31" s="24"/>
      <c r="R31" s="18" t="e">
        <f t="shared" si="4"/>
        <v>#DIV/0!</v>
      </c>
      <c r="S31" s="24"/>
      <c r="T31" s="24"/>
      <c r="U31" s="18" t="e">
        <f t="shared" si="5"/>
        <v>#DIV/0!</v>
      </c>
      <c r="V31" s="24"/>
      <c r="W31" s="24"/>
      <c r="X31" s="18" t="e">
        <f t="shared" si="6"/>
        <v>#DIV/0!</v>
      </c>
      <c r="Y31" s="24"/>
      <c r="Z31" s="24"/>
      <c r="AA31" s="18" t="e">
        <f t="shared" si="7"/>
        <v>#DIV/0!</v>
      </c>
      <c r="AB31" s="18">
        <f t="shared" si="13"/>
        <v>0</v>
      </c>
      <c r="AC31" s="18">
        <f t="shared" si="13"/>
        <v>0</v>
      </c>
      <c r="AD31" s="18" t="e">
        <f t="shared" si="8"/>
        <v>#DIV/0!</v>
      </c>
    </row>
    <row r="32" spans="1:30" s="19" customFormat="1" ht="23.25" customHeight="1">
      <c r="A32" s="83" t="s">
        <v>34</v>
      </c>
      <c r="B32" s="84"/>
      <c r="C32" s="25"/>
      <c r="D32" s="25"/>
      <c r="E32" s="25" t="e">
        <f t="shared" si="1"/>
        <v>#DIV/0!</v>
      </c>
      <c r="F32" s="25"/>
      <c r="G32" s="25"/>
      <c r="H32" s="25"/>
      <c r="I32" s="20" t="e">
        <f t="shared" si="9"/>
        <v>#DIV/0!</v>
      </c>
      <c r="J32" s="25"/>
      <c r="K32" s="25"/>
      <c r="L32" s="20" t="e">
        <f t="shared" si="2"/>
        <v>#DIV/0!</v>
      </c>
      <c r="M32" s="25"/>
      <c r="N32" s="25"/>
      <c r="O32" s="25" t="e">
        <f t="shared" si="3"/>
        <v>#DIV/0!</v>
      </c>
      <c r="P32" s="25"/>
      <c r="Q32" s="25"/>
      <c r="R32" s="20" t="e">
        <f t="shared" si="4"/>
        <v>#DIV/0!</v>
      </c>
      <c r="S32" s="25"/>
      <c r="T32" s="25"/>
      <c r="U32" s="20" t="e">
        <f t="shared" si="5"/>
        <v>#DIV/0!</v>
      </c>
      <c r="V32" s="25"/>
      <c r="W32" s="25"/>
      <c r="X32" s="20" t="e">
        <f t="shared" si="6"/>
        <v>#DIV/0!</v>
      </c>
      <c r="Y32" s="25"/>
      <c r="Z32" s="25"/>
      <c r="AA32" s="20" t="e">
        <f t="shared" si="7"/>
        <v>#DIV/0!</v>
      </c>
      <c r="AB32" s="26" t="e">
        <f>#REF!+Y32</f>
        <v>#REF!</v>
      </c>
      <c r="AC32" s="26" t="e">
        <f>#REF!+Z32</f>
        <v>#REF!</v>
      </c>
      <c r="AD32" s="20" t="e">
        <f t="shared" si="8"/>
        <v>#REF!</v>
      </c>
    </row>
    <row r="33" spans="1:30" s="19" customFormat="1" ht="58.5" customHeight="1">
      <c r="A33" s="88" t="s">
        <v>35</v>
      </c>
      <c r="B33" s="89"/>
      <c r="C33" s="66">
        <v>55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85"/>
      <c r="W33" s="86"/>
      <c r="X33" s="87"/>
      <c r="Y33" s="85"/>
      <c r="Z33" s="86"/>
      <c r="AA33" s="87"/>
      <c r="AB33" s="85"/>
      <c r="AC33" s="86"/>
      <c r="AD33" s="87"/>
    </row>
    <row r="34" spans="1:30" s="19" customFormat="1" ht="36.75" customHeight="1">
      <c r="A34" s="88" t="s">
        <v>36</v>
      </c>
      <c r="B34" s="89"/>
      <c r="C34" s="27">
        <v>52.57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90"/>
      <c r="W34" s="91"/>
      <c r="X34" s="92"/>
      <c r="Y34" s="90"/>
      <c r="Z34" s="91"/>
      <c r="AA34" s="92"/>
      <c r="AB34" s="90"/>
      <c r="AC34" s="91"/>
      <c r="AD34" s="92"/>
    </row>
    <row r="35" spans="1:30" s="19" customFormat="1" ht="30.75" customHeight="1">
      <c r="A35" s="28" t="s">
        <v>89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s="19" customFormat="1" ht="23.25" customHeight="1">
      <c r="A36" s="28" t="s">
        <v>90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s="19" customFormat="1" ht="23.2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26" ht="15">
      <c r="A39" s="13" t="s">
        <v>101</v>
      </c>
      <c r="V39" s="30"/>
      <c r="W39" s="30"/>
      <c r="X39" s="30" t="s">
        <v>105</v>
      </c>
      <c r="Y39" s="31"/>
      <c r="Z39" s="31"/>
    </row>
    <row r="40" spans="22:26" ht="15">
      <c r="V40" s="32" t="s">
        <v>37</v>
      </c>
      <c r="W40" s="32"/>
      <c r="X40" s="32" t="s">
        <v>38</v>
      </c>
      <c r="Y40" s="33"/>
      <c r="Z40" s="33"/>
    </row>
    <row r="41" spans="1:26" ht="15">
      <c r="A41" s="13" t="s">
        <v>103</v>
      </c>
      <c r="V41" s="30"/>
      <c r="W41" s="30"/>
      <c r="X41" s="30" t="s">
        <v>104</v>
      </c>
      <c r="Y41" s="31"/>
      <c r="Z41" s="31"/>
    </row>
    <row r="42" spans="22:26" ht="15">
      <c r="V42" s="32" t="s">
        <v>37</v>
      </c>
      <c r="W42" s="32"/>
      <c r="X42" s="32" t="s">
        <v>38</v>
      </c>
      <c r="Y42" s="33"/>
      <c r="Z42" s="33"/>
    </row>
    <row r="43" spans="1:30" ht="15">
      <c r="A43" s="93" t="s">
        <v>39</v>
      </c>
      <c r="B43" s="93"/>
      <c r="C43" s="34"/>
      <c r="D43" s="34"/>
      <c r="E43" s="34"/>
      <c r="F43" s="56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</sheetData>
  <sheetProtection/>
  <mergeCells count="34">
    <mergeCell ref="S6:U6"/>
    <mergeCell ref="A8:B8"/>
    <mergeCell ref="A17:B17"/>
    <mergeCell ref="J6:L6"/>
    <mergeCell ref="M6:O6"/>
    <mergeCell ref="P6:R6"/>
    <mergeCell ref="A9:B9"/>
    <mergeCell ref="A10:A16"/>
    <mergeCell ref="A3:AD3"/>
    <mergeCell ref="A4:AD4"/>
    <mergeCell ref="A5:B7"/>
    <mergeCell ref="C5:L5"/>
    <mergeCell ref="G6:I6"/>
    <mergeCell ref="M5:U5"/>
    <mergeCell ref="V5:X5"/>
    <mergeCell ref="Y5:AA5"/>
    <mergeCell ref="AB5:AD5"/>
    <mergeCell ref="C6:E6"/>
    <mergeCell ref="A43:B43"/>
    <mergeCell ref="A27:B27"/>
    <mergeCell ref="A28:A31"/>
    <mergeCell ref="A32:B32"/>
    <mergeCell ref="A33:B33"/>
    <mergeCell ref="A23:A26"/>
    <mergeCell ref="I2:T2"/>
    <mergeCell ref="A18:A21"/>
    <mergeCell ref="A22:B22"/>
    <mergeCell ref="AB33:AD33"/>
    <mergeCell ref="A34:B34"/>
    <mergeCell ref="V34:X34"/>
    <mergeCell ref="Y34:AA34"/>
    <mergeCell ref="AB34:AD34"/>
    <mergeCell ref="V33:X33"/>
    <mergeCell ref="Y33:AA33"/>
  </mergeCells>
  <printOptions/>
  <pageMargins left="0.18" right="0.18" top="0.18" bottom="0.3" header="0.17" footer="0.19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D27" sqref="D27"/>
    </sheetView>
  </sheetViews>
  <sheetFormatPr defaultColWidth="9.140625" defaultRowHeight="15"/>
  <cols>
    <col min="2" max="2" width="28.7109375" style="0" customWidth="1"/>
    <col min="3" max="3" width="23.28125" style="0" customWidth="1"/>
    <col min="4" max="4" width="28.421875" style="0" customWidth="1"/>
    <col min="5" max="5" width="17.421875" style="0" customWidth="1"/>
    <col min="6" max="6" width="22.00390625" style="0" customWidth="1"/>
    <col min="7" max="7" width="31.00390625" style="0" customWidth="1"/>
  </cols>
  <sheetData>
    <row r="1" ht="15">
      <c r="G1" s="37" t="s">
        <v>58</v>
      </c>
    </row>
    <row r="2" spans="1:7" ht="15">
      <c r="A2" s="74" t="s">
        <v>100</v>
      </c>
      <c r="B2" s="105"/>
      <c r="C2" s="105"/>
      <c r="D2" s="105"/>
      <c r="E2" s="105"/>
      <c r="F2" s="105"/>
      <c r="G2" s="105"/>
    </row>
    <row r="3" spans="1:7" ht="15">
      <c r="A3" s="73" t="s">
        <v>12</v>
      </c>
      <c r="B3" s="73"/>
      <c r="C3" s="73"/>
      <c r="D3" s="73"/>
      <c r="E3" s="73"/>
      <c r="F3" s="73"/>
      <c r="G3" s="73"/>
    </row>
    <row r="4" spans="1:7" ht="15.75">
      <c r="A4" s="38"/>
      <c r="B4" s="106" t="s">
        <v>85</v>
      </c>
      <c r="C4" s="106"/>
      <c r="D4" s="106"/>
      <c r="E4" s="106"/>
      <c r="F4" s="106"/>
      <c r="G4" s="106"/>
    </row>
    <row r="5" spans="1:7" ht="37.5" customHeight="1">
      <c r="A5" s="110" t="s">
        <v>98</v>
      </c>
      <c r="B5" s="111"/>
      <c r="C5" s="111"/>
      <c r="D5" s="111"/>
      <c r="E5" s="111"/>
      <c r="F5" s="111"/>
      <c r="G5" s="111"/>
    </row>
    <row r="6" spans="2:7" s="39" customFormat="1" ht="15" customHeight="1">
      <c r="B6" s="107" t="s">
        <v>40</v>
      </c>
      <c r="C6" s="108" t="s">
        <v>41</v>
      </c>
      <c r="D6" s="108"/>
      <c r="E6" s="109" t="s">
        <v>42</v>
      </c>
      <c r="F6" s="108" t="s">
        <v>41</v>
      </c>
      <c r="G6" s="108"/>
    </row>
    <row r="7" spans="2:7" s="39" customFormat="1" ht="100.5" customHeight="1">
      <c r="B7" s="107"/>
      <c r="C7" s="40" t="s">
        <v>43</v>
      </c>
      <c r="D7" s="40" t="s">
        <v>44</v>
      </c>
      <c r="E7" s="109"/>
      <c r="F7" s="40" t="s">
        <v>45</v>
      </c>
      <c r="G7" s="40" t="s">
        <v>46</v>
      </c>
    </row>
    <row r="8" spans="2:7" ht="15"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</row>
    <row r="9" spans="2:7" ht="15">
      <c r="B9" s="62">
        <f>C9+D9</f>
        <v>1</v>
      </c>
      <c r="C9" s="62">
        <v>1</v>
      </c>
      <c r="D9" s="62">
        <v>0</v>
      </c>
      <c r="E9" s="62">
        <f>F9+G9</f>
        <v>0</v>
      </c>
      <c r="F9" s="62">
        <v>0</v>
      </c>
      <c r="G9" s="62">
        <v>0</v>
      </c>
    </row>
    <row r="10" spans="2:7" ht="15">
      <c r="B10" s="42"/>
      <c r="C10" s="42"/>
      <c r="D10" s="42"/>
      <c r="E10" s="42"/>
      <c r="F10" s="42"/>
      <c r="G10" s="42"/>
    </row>
    <row r="11" spans="2:7" ht="15">
      <c r="B11" s="42"/>
      <c r="C11" s="42"/>
      <c r="D11" s="42"/>
      <c r="E11" s="42"/>
      <c r="F11" s="42"/>
      <c r="G11" s="42"/>
    </row>
    <row r="13" spans="1:7" ht="15">
      <c r="A13" s="13" t="s">
        <v>101</v>
      </c>
      <c r="B13" s="13"/>
      <c r="C13" s="13"/>
      <c r="D13" s="13"/>
      <c r="E13" s="30"/>
      <c r="F13" s="30"/>
      <c r="G13" s="30" t="s">
        <v>105</v>
      </c>
    </row>
    <row r="14" spans="1:7" ht="15">
      <c r="A14" s="13"/>
      <c r="B14" s="13"/>
      <c r="C14" s="13"/>
      <c r="D14" s="13"/>
      <c r="E14" s="32" t="s">
        <v>37</v>
      </c>
      <c r="F14" s="32"/>
      <c r="G14" s="32" t="s">
        <v>38</v>
      </c>
    </row>
    <row r="15" spans="1:7" ht="15">
      <c r="A15" s="13" t="s">
        <v>103</v>
      </c>
      <c r="B15" s="13"/>
      <c r="C15" s="13"/>
      <c r="D15" s="13"/>
      <c r="E15" s="30"/>
      <c r="F15" s="30"/>
      <c r="G15" s="30" t="s">
        <v>104</v>
      </c>
    </row>
    <row r="16" spans="1:7" ht="15">
      <c r="A16" s="13"/>
      <c r="B16" s="13"/>
      <c r="C16" s="13"/>
      <c r="D16" s="13"/>
      <c r="E16" s="32" t="s">
        <v>37</v>
      </c>
      <c r="F16" s="32"/>
      <c r="G16" s="32" t="s">
        <v>38</v>
      </c>
    </row>
    <row r="17" spans="1:7" ht="15">
      <c r="A17" s="93" t="s">
        <v>39</v>
      </c>
      <c r="B17" s="93"/>
      <c r="C17" s="35"/>
      <c r="D17" s="35"/>
      <c r="E17" s="35"/>
      <c r="F17" s="35"/>
      <c r="G17" s="35"/>
    </row>
  </sheetData>
  <sheetProtection/>
  <mergeCells count="9">
    <mergeCell ref="A2:G2"/>
    <mergeCell ref="A17:B17"/>
    <mergeCell ref="A3:G3"/>
    <mergeCell ref="B4:G4"/>
    <mergeCell ref="B6:B7"/>
    <mergeCell ref="C6:D6"/>
    <mergeCell ref="E6:E7"/>
    <mergeCell ref="F6:G6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PageLayoutView="0" workbookViewId="0" topLeftCell="A1">
      <selection activeCell="K15" sqref="J14:K15"/>
    </sheetView>
  </sheetViews>
  <sheetFormatPr defaultColWidth="9.140625" defaultRowHeight="15"/>
  <cols>
    <col min="2" max="2" width="11.8515625" style="0" customWidth="1"/>
    <col min="3" max="3" width="9.7109375" style="0" customWidth="1"/>
    <col min="9" max="9" width="11.00390625" style="0" customWidth="1"/>
    <col min="17" max="17" width="11.28125" style="0" customWidth="1"/>
  </cols>
  <sheetData>
    <row r="1" ht="15">
      <c r="P1" t="s">
        <v>60</v>
      </c>
    </row>
    <row r="2" spans="1:17" ht="15" customHeight="1">
      <c r="A2" s="30"/>
      <c r="B2" s="30"/>
      <c r="C2" s="30"/>
      <c r="D2" s="74" t="s">
        <v>100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59"/>
      <c r="P2" s="59"/>
      <c r="Q2" s="59"/>
    </row>
    <row r="3" spans="1:17" ht="15" customHeight="1">
      <c r="A3" s="114" t="s">
        <v>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2:17" ht="52.5" customHeight="1">
      <c r="B4" s="115" t="s">
        <v>86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117"/>
    </row>
    <row r="5" spans="2:15" ht="16.5" customHeight="1"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6.5" customHeight="1">
      <c r="A6" s="1" t="s">
        <v>76</v>
      </c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2:17" ht="16.5" customHeight="1">
      <c r="B7" s="118" t="s">
        <v>47</v>
      </c>
      <c r="C7" s="119"/>
      <c r="D7" s="119"/>
      <c r="E7" s="119"/>
      <c r="F7" s="119"/>
      <c r="G7" s="119"/>
      <c r="H7" s="119"/>
      <c r="I7" s="119"/>
      <c r="J7" s="118" t="s">
        <v>48</v>
      </c>
      <c r="K7" s="119"/>
      <c r="L7" s="119"/>
      <c r="M7" s="119"/>
      <c r="N7" s="119"/>
      <c r="O7" s="119"/>
      <c r="P7" s="119"/>
      <c r="Q7" s="119"/>
    </row>
    <row r="8" spans="2:17" ht="15">
      <c r="B8" s="112" t="s">
        <v>49</v>
      </c>
      <c r="C8" s="112"/>
      <c r="D8" s="112" t="s">
        <v>50</v>
      </c>
      <c r="E8" s="112"/>
      <c r="F8" s="112"/>
      <c r="G8" s="112"/>
      <c r="H8" s="112"/>
      <c r="I8" s="112"/>
      <c r="J8" s="112" t="s">
        <v>49</v>
      </c>
      <c r="K8" s="112"/>
      <c r="L8" s="112" t="s">
        <v>50</v>
      </c>
      <c r="M8" s="112"/>
      <c r="N8" s="112"/>
      <c r="O8" s="112"/>
      <c r="P8" s="112"/>
      <c r="Q8" s="112"/>
    </row>
    <row r="9" spans="2:17" ht="81" customHeight="1">
      <c r="B9" s="112"/>
      <c r="C9" s="112"/>
      <c r="D9" s="112" t="s">
        <v>51</v>
      </c>
      <c r="E9" s="112"/>
      <c r="F9" s="112" t="s">
        <v>52</v>
      </c>
      <c r="G9" s="112"/>
      <c r="H9" s="112" t="s">
        <v>53</v>
      </c>
      <c r="I9" s="112"/>
      <c r="J9" s="112"/>
      <c r="K9" s="112"/>
      <c r="L9" s="112" t="s">
        <v>51</v>
      </c>
      <c r="M9" s="112"/>
      <c r="N9" s="112" t="s">
        <v>52</v>
      </c>
      <c r="O9" s="112"/>
      <c r="P9" s="112" t="s">
        <v>53</v>
      </c>
      <c r="Q9" s="112"/>
    </row>
    <row r="10" spans="2:17" ht="30" customHeight="1">
      <c r="B10" s="112">
        <f>D10+F10+H10</f>
        <v>337</v>
      </c>
      <c r="C10" s="112"/>
      <c r="D10" s="112">
        <v>82</v>
      </c>
      <c r="E10" s="112"/>
      <c r="F10" s="112">
        <v>141</v>
      </c>
      <c r="G10" s="112"/>
      <c r="H10" s="112">
        <v>114</v>
      </c>
      <c r="I10" s="112"/>
      <c r="J10" s="112">
        <f>L10+N10+P10</f>
        <v>0</v>
      </c>
      <c r="K10" s="112"/>
      <c r="L10" s="112"/>
      <c r="M10" s="112"/>
      <c r="N10" s="112"/>
      <c r="O10" s="112"/>
      <c r="P10" s="112"/>
      <c r="Q10" s="112"/>
    </row>
    <row r="13" spans="1:7" ht="15">
      <c r="A13" s="13" t="s">
        <v>101</v>
      </c>
      <c r="B13" s="13"/>
      <c r="C13" s="13"/>
      <c r="D13" s="13"/>
      <c r="E13" s="30"/>
      <c r="F13" s="30"/>
      <c r="G13" s="67" t="s">
        <v>105</v>
      </c>
    </row>
    <row r="14" spans="1:7" ht="15">
      <c r="A14" s="13"/>
      <c r="B14" s="13"/>
      <c r="C14" s="13"/>
      <c r="D14" s="13"/>
      <c r="E14" s="32" t="s">
        <v>37</v>
      </c>
      <c r="F14" s="32"/>
      <c r="G14" s="32" t="s">
        <v>38</v>
      </c>
    </row>
    <row r="15" spans="1:7" ht="15">
      <c r="A15" s="13" t="s">
        <v>103</v>
      </c>
      <c r="B15" s="13"/>
      <c r="C15" s="13"/>
      <c r="D15" s="13"/>
      <c r="E15" s="30"/>
      <c r="F15" s="30"/>
      <c r="G15" s="30" t="s">
        <v>104</v>
      </c>
    </row>
    <row r="16" spans="1:7" ht="15">
      <c r="A16" s="13"/>
      <c r="B16" s="13"/>
      <c r="C16" s="13"/>
      <c r="D16" s="13"/>
      <c r="E16" s="32" t="s">
        <v>37</v>
      </c>
      <c r="F16" s="32"/>
      <c r="G16" s="32" t="s">
        <v>38</v>
      </c>
    </row>
    <row r="17" spans="1:7" ht="15">
      <c r="A17" s="93" t="s">
        <v>39</v>
      </c>
      <c r="B17" s="93"/>
      <c r="C17" s="36"/>
      <c r="D17" s="36"/>
      <c r="E17" s="36"/>
      <c r="F17" s="36"/>
      <c r="G17" s="36"/>
    </row>
  </sheetData>
  <sheetProtection/>
  <mergeCells count="24">
    <mergeCell ref="H10:I10"/>
    <mergeCell ref="J10:K10"/>
    <mergeCell ref="L10:M10"/>
    <mergeCell ref="F9:G9"/>
    <mergeCell ref="P10:Q10"/>
    <mergeCell ref="L9:M9"/>
    <mergeCell ref="J8:K9"/>
    <mergeCell ref="L8:Q8"/>
    <mergeCell ref="A17:B17"/>
    <mergeCell ref="N10:O10"/>
    <mergeCell ref="B4:Q4"/>
    <mergeCell ref="B7:I7"/>
    <mergeCell ref="J7:Q7"/>
    <mergeCell ref="B8:C9"/>
    <mergeCell ref="D8:I8"/>
    <mergeCell ref="B10:C10"/>
    <mergeCell ref="D10:E10"/>
    <mergeCell ref="F10:G10"/>
    <mergeCell ref="D9:E9"/>
    <mergeCell ref="D2:N2"/>
    <mergeCell ref="N9:O9"/>
    <mergeCell ref="P9:Q9"/>
    <mergeCell ref="H9:I9"/>
    <mergeCell ref="A3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13.8515625" style="13" customWidth="1"/>
    <col min="2" max="2" width="14.28125" style="13" customWidth="1"/>
    <col min="3" max="3" width="11.8515625" style="13" customWidth="1"/>
    <col min="4" max="4" width="11.28125" style="13" customWidth="1"/>
    <col min="5" max="6" width="14.57421875" style="13" customWidth="1"/>
    <col min="7" max="7" width="15.8515625" style="13" customWidth="1"/>
    <col min="8" max="8" width="12.28125" style="13" customWidth="1"/>
    <col min="9" max="9" width="14.8515625" style="13" customWidth="1"/>
    <col min="10" max="10" width="14.421875" style="13" customWidth="1"/>
    <col min="11" max="11" width="12.140625" style="13" customWidth="1"/>
    <col min="12" max="12" width="13.421875" style="13" customWidth="1"/>
    <col min="13" max="13" width="14.421875" style="13" customWidth="1"/>
    <col min="14" max="16384" width="9.140625" style="13" customWidth="1"/>
  </cols>
  <sheetData>
    <row r="1" ht="15">
      <c r="M1" s="13" t="s">
        <v>65</v>
      </c>
    </row>
    <row r="2" spans="1:13" ht="15">
      <c r="A2" s="123" t="s">
        <v>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5">
      <c r="A3" s="124" t="s">
        <v>67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5">
      <c r="A4" s="125" t="s">
        <v>106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35.25" customHeight="1">
      <c r="A5" s="126" t="s">
        <v>110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35.25" customHeight="1">
      <c r="A6" s="120" t="s">
        <v>15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1:13" ht="33.75" customHeight="1">
      <c r="A7" s="82" t="s">
        <v>61</v>
      </c>
      <c r="B7" s="82"/>
      <c r="C7" s="82"/>
      <c r="D7" s="82" t="s">
        <v>63</v>
      </c>
      <c r="E7" s="82"/>
      <c r="F7" s="82"/>
      <c r="G7" s="82"/>
      <c r="H7" s="82" t="s">
        <v>64</v>
      </c>
      <c r="I7" s="82"/>
      <c r="J7" s="82"/>
      <c r="K7" s="82" t="s">
        <v>62</v>
      </c>
      <c r="L7" s="82"/>
      <c r="M7" s="82"/>
    </row>
    <row r="8" spans="1:13" ht="92.25" customHeight="1">
      <c r="A8" s="51" t="s">
        <v>77</v>
      </c>
      <c r="B8" s="51" t="s">
        <v>78</v>
      </c>
      <c r="C8" s="51" t="s">
        <v>71</v>
      </c>
      <c r="D8" s="51" t="s">
        <v>77</v>
      </c>
      <c r="E8" s="51" t="s">
        <v>78</v>
      </c>
      <c r="F8" s="51">
        <v>7531</v>
      </c>
      <c r="G8" s="46" t="s">
        <v>74</v>
      </c>
      <c r="H8" s="51" t="s">
        <v>77</v>
      </c>
      <c r="I8" s="51" t="s">
        <v>78</v>
      </c>
      <c r="J8" s="51" t="s">
        <v>71</v>
      </c>
      <c r="K8" s="51" t="s">
        <v>77</v>
      </c>
      <c r="L8" s="51" t="s">
        <v>78</v>
      </c>
      <c r="M8" s="51" t="s">
        <v>72</v>
      </c>
    </row>
    <row r="9" spans="1:13" ht="18.75" customHeight="1">
      <c r="A9" s="60">
        <v>1.7</v>
      </c>
      <c r="B9" s="60">
        <v>1</v>
      </c>
      <c r="C9" s="60">
        <v>563.7</v>
      </c>
      <c r="D9" s="41"/>
      <c r="E9" s="41" t="s">
        <v>79</v>
      </c>
      <c r="F9" s="41"/>
      <c r="G9" s="41"/>
      <c r="H9" s="41"/>
      <c r="I9" s="41"/>
      <c r="J9" s="41"/>
      <c r="K9" s="41"/>
      <c r="L9" s="41"/>
      <c r="M9" s="41"/>
    </row>
    <row r="10" spans="1:13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5">
      <c r="A11" s="120" t="s">
        <v>87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ht="45.75" customHeight="1">
      <c r="A12" s="82" t="s">
        <v>61</v>
      </c>
      <c r="B12" s="82"/>
      <c r="C12" s="82"/>
      <c r="D12" s="82" t="s">
        <v>63</v>
      </c>
      <c r="E12" s="82"/>
      <c r="F12" s="82"/>
      <c r="G12" s="82"/>
      <c r="H12" s="82" t="s">
        <v>64</v>
      </c>
      <c r="I12" s="82"/>
      <c r="J12" s="82"/>
      <c r="K12" s="82" t="s">
        <v>62</v>
      </c>
      <c r="L12" s="82"/>
      <c r="M12" s="82"/>
    </row>
    <row r="13" spans="1:13" ht="86.25" customHeight="1">
      <c r="A13" s="51" t="s">
        <v>69</v>
      </c>
      <c r="B13" s="51" t="s">
        <v>70</v>
      </c>
      <c r="C13" s="51" t="s">
        <v>80</v>
      </c>
      <c r="D13" s="51" t="s">
        <v>69</v>
      </c>
      <c r="E13" s="51" t="s">
        <v>70</v>
      </c>
      <c r="F13" s="51"/>
      <c r="G13" s="51" t="s">
        <v>80</v>
      </c>
      <c r="H13" s="51" t="s">
        <v>69</v>
      </c>
      <c r="I13" s="51" t="s">
        <v>70</v>
      </c>
      <c r="J13" s="51" t="s">
        <v>80</v>
      </c>
      <c r="K13" s="51" t="s">
        <v>69</v>
      </c>
      <c r="L13" s="51" t="s">
        <v>70</v>
      </c>
      <c r="M13" s="51" t="s">
        <v>80</v>
      </c>
    </row>
    <row r="14" spans="1:13" ht="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">
      <c r="A16" s="120" t="s">
        <v>81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2"/>
    </row>
    <row r="17" spans="1:13" ht="58.5" customHeight="1">
      <c r="A17" s="82" t="s">
        <v>61</v>
      </c>
      <c r="B17" s="82"/>
      <c r="C17" s="82"/>
      <c r="D17" s="82" t="s">
        <v>63</v>
      </c>
      <c r="E17" s="82"/>
      <c r="F17" s="82"/>
      <c r="G17" s="82"/>
      <c r="H17" s="82" t="s">
        <v>64</v>
      </c>
      <c r="I17" s="82"/>
      <c r="J17" s="82"/>
      <c r="K17" s="82" t="s">
        <v>62</v>
      </c>
      <c r="L17" s="82"/>
      <c r="M17" s="82"/>
    </row>
    <row r="18" spans="1:13" ht="64.5" customHeight="1">
      <c r="A18" s="51" t="s">
        <v>69</v>
      </c>
      <c r="B18" s="51" t="s">
        <v>70</v>
      </c>
      <c r="C18" s="51" t="s">
        <v>82</v>
      </c>
      <c r="D18" s="51" t="s">
        <v>69</v>
      </c>
      <c r="E18" s="51" t="s">
        <v>70</v>
      </c>
      <c r="F18" s="51"/>
      <c r="G18" s="51" t="s">
        <v>82</v>
      </c>
      <c r="H18" s="51" t="s">
        <v>69</v>
      </c>
      <c r="I18" s="51" t="s">
        <v>70</v>
      </c>
      <c r="J18" s="51" t="s">
        <v>82</v>
      </c>
      <c r="K18" s="51" t="s">
        <v>69</v>
      </c>
      <c r="L18" s="51" t="s">
        <v>70</v>
      </c>
      <c r="M18" s="51" t="s">
        <v>83</v>
      </c>
    </row>
    <row r="19" spans="1:13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6" ht="15">
      <c r="A22" s="48" t="s">
        <v>68</v>
      </c>
      <c r="B22" s="49"/>
      <c r="C22" s="49"/>
      <c r="D22" s="49"/>
      <c r="E22" s="49"/>
      <c r="F22" s="49"/>
    </row>
    <row r="28" spans="1:9" ht="15">
      <c r="A28" s="13" t="s">
        <v>101</v>
      </c>
      <c r="G28" s="30"/>
      <c r="H28" s="30" t="s">
        <v>105</v>
      </c>
      <c r="I28" s="31"/>
    </row>
    <row r="29" spans="7:9" ht="15">
      <c r="G29" s="50" t="s">
        <v>37</v>
      </c>
      <c r="H29" s="50" t="s">
        <v>38</v>
      </c>
      <c r="I29" s="31"/>
    </row>
    <row r="30" spans="1:9" ht="15">
      <c r="A30" s="13" t="s">
        <v>103</v>
      </c>
      <c r="G30" s="30"/>
      <c r="H30" s="30" t="s">
        <v>104</v>
      </c>
      <c r="I30" s="31"/>
    </row>
    <row r="31" spans="7:9" ht="15">
      <c r="G31" s="50" t="s">
        <v>37</v>
      </c>
      <c r="H31" s="50" t="s">
        <v>38</v>
      </c>
      <c r="I31" s="31"/>
    </row>
    <row r="32" spans="1:9" ht="15">
      <c r="A32" s="47"/>
      <c r="B32" s="47"/>
      <c r="C32" s="47"/>
      <c r="D32" s="47"/>
      <c r="E32" s="47"/>
      <c r="F32" s="56"/>
      <c r="G32" s="47"/>
      <c r="H32" s="47"/>
      <c r="I32" s="47"/>
    </row>
  </sheetData>
  <sheetProtection/>
  <mergeCells count="19">
    <mergeCell ref="A2:M2"/>
    <mergeCell ref="A3:M3"/>
    <mergeCell ref="A4:M4"/>
    <mergeCell ref="A6:M6"/>
    <mergeCell ref="A17:C17"/>
    <mergeCell ref="D17:G17"/>
    <mergeCell ref="H17:J17"/>
    <mergeCell ref="K17:M17"/>
    <mergeCell ref="K7:M7"/>
    <mergeCell ref="A5:M5"/>
    <mergeCell ref="A16:M16"/>
    <mergeCell ref="A7:C7"/>
    <mergeCell ref="D7:G7"/>
    <mergeCell ref="H7:J7"/>
    <mergeCell ref="A11:M11"/>
    <mergeCell ref="A12:C12"/>
    <mergeCell ref="D12:G12"/>
    <mergeCell ref="H12:J12"/>
    <mergeCell ref="K12:M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"/>
  <sheetViews>
    <sheetView zoomScalePageLayoutView="0" workbookViewId="0" topLeftCell="A1">
      <selection activeCell="G8" sqref="G8:H8"/>
    </sheetView>
  </sheetViews>
  <sheetFormatPr defaultColWidth="9.140625" defaultRowHeight="15"/>
  <cols>
    <col min="2" max="4" width="15.7109375" style="0" customWidth="1"/>
    <col min="5" max="5" width="24.7109375" style="0" customWidth="1"/>
    <col min="6" max="6" width="29.28125" style="0" customWidth="1"/>
    <col min="7" max="8" width="15.7109375" style="0" customWidth="1"/>
  </cols>
  <sheetData>
    <row r="1" ht="15">
      <c r="H1" t="s">
        <v>97</v>
      </c>
    </row>
    <row r="2" spans="4:6" ht="15">
      <c r="D2" s="127" t="s">
        <v>107</v>
      </c>
      <c r="E2" s="128"/>
      <c r="F2" s="128"/>
    </row>
    <row r="3" spans="2:8" ht="15">
      <c r="B3" s="111" t="s">
        <v>96</v>
      </c>
      <c r="C3" s="111"/>
      <c r="D3" s="111"/>
      <c r="E3" s="111"/>
      <c r="F3" s="111"/>
      <c r="G3" s="111"/>
      <c r="H3" s="111"/>
    </row>
    <row r="5" spans="2:8" ht="15">
      <c r="B5" s="129" t="s">
        <v>15</v>
      </c>
      <c r="C5" s="129"/>
      <c r="D5" s="129"/>
      <c r="E5" s="129" t="s">
        <v>92</v>
      </c>
      <c r="F5" s="129"/>
      <c r="G5" s="129" t="s">
        <v>93</v>
      </c>
      <c r="H5" s="129"/>
    </row>
    <row r="6" spans="2:8" ht="15">
      <c r="B6" s="82" t="s">
        <v>91</v>
      </c>
      <c r="C6" s="82"/>
      <c r="D6" s="82"/>
      <c r="E6" s="82" t="s">
        <v>91</v>
      </c>
      <c r="F6" s="82"/>
      <c r="G6" s="82" t="s">
        <v>91</v>
      </c>
      <c r="H6" s="82"/>
    </row>
    <row r="7" spans="2:8" ht="51">
      <c r="B7" s="51" t="s">
        <v>77</v>
      </c>
      <c r="C7" s="51" t="s">
        <v>78</v>
      </c>
      <c r="D7" s="51" t="s">
        <v>71</v>
      </c>
      <c r="E7" s="51" t="s">
        <v>94</v>
      </c>
      <c r="F7" s="51" t="s">
        <v>95</v>
      </c>
      <c r="G7" s="51" t="s">
        <v>69</v>
      </c>
      <c r="H7" s="51" t="s">
        <v>95</v>
      </c>
    </row>
    <row r="8" spans="2:8" ht="15">
      <c r="B8" s="62">
        <v>31.48</v>
      </c>
      <c r="C8" s="62">
        <v>34</v>
      </c>
      <c r="D8" s="62">
        <v>7864.6</v>
      </c>
      <c r="E8" s="61" t="s">
        <v>108</v>
      </c>
      <c r="F8" s="61" t="s">
        <v>108</v>
      </c>
      <c r="G8" s="68" t="s">
        <v>108</v>
      </c>
      <c r="H8" s="68" t="s">
        <v>108</v>
      </c>
    </row>
  </sheetData>
  <sheetProtection/>
  <mergeCells count="8">
    <mergeCell ref="D2:F2"/>
    <mergeCell ref="B3:H3"/>
    <mergeCell ref="B6:D6"/>
    <mergeCell ref="B5:D5"/>
    <mergeCell ref="E5:F5"/>
    <mergeCell ref="G5:H5"/>
    <mergeCell ref="E6:F6"/>
    <mergeCell ref="G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2021-09-08T05:46:08Z</dcterms:modified>
  <cp:category/>
  <cp:version/>
  <cp:contentType/>
  <cp:contentStatus/>
</cp:coreProperties>
</file>